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Work (PHCC) Documents\CM (Communications &amp; Marketing)\ST_NRM Strategy\NRM Strategy 2019\Review\3_Consultation\"/>
    </mc:Choice>
  </mc:AlternateContent>
  <bookViews>
    <workbookView xWindow="49170" yWindow="-120" windowWidth="29040" windowHeight="15840" tabRatio="775" firstSheet="5" activeTab="12"/>
  </bookViews>
  <sheets>
    <sheet name="Data Input - NACC" sheetId="18" r:id="rId1"/>
    <sheet name="Data Input - PerthNRM" sheetId="17" r:id="rId2"/>
    <sheet name="Data Input - PHCC" sheetId="16" r:id="rId3"/>
    <sheet name="Data Input - Rangelands" sheetId="14" r:id="rId4"/>
    <sheet name="Data Input - SWCC" sheetId="19" r:id="rId5"/>
    <sheet name="Data Input - SCNRM" sheetId="20" r:id="rId6"/>
    <sheet name="Data Input - Wheatbelt" sheetId="21" r:id="rId7"/>
    <sheet name="Data Input - Unidentified" sheetId="22" r:id="rId8"/>
    <sheet name="Summed Data" sheetId="24" r:id="rId9"/>
    <sheet name="Graphics - all" sheetId="23" r:id="rId10"/>
    <sheet name="Graphics - NACC" sheetId="25" r:id="rId11"/>
    <sheet name="Graphics - PerthNRM" sheetId="26" r:id="rId12"/>
    <sheet name="Graphics - PHCC" sheetId="27" r:id="rId13"/>
    <sheet name="Data Sheet" sheetId="8" r:id="rId14"/>
  </sheets>
  <externalReferences>
    <externalReference r:id="rId15"/>
    <externalReference r:id="rId16"/>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8" i="24" l="1"/>
  <c r="K8" i="24"/>
  <c r="J8" i="24"/>
  <c r="I8" i="24"/>
  <c r="H8" i="24"/>
  <c r="G8" i="24"/>
  <c r="F8" i="24"/>
  <c r="E8" i="24"/>
  <c r="L162" i="24" l="1"/>
  <c r="K162" i="24"/>
  <c r="J162" i="24"/>
  <c r="I162" i="24"/>
  <c r="H162" i="24"/>
  <c r="G162" i="24"/>
  <c r="F162" i="24"/>
  <c r="L161" i="24"/>
  <c r="K161" i="24"/>
  <c r="J161" i="24"/>
  <c r="I161" i="24"/>
  <c r="H161" i="24"/>
  <c r="K160" i="24"/>
  <c r="J160" i="24"/>
  <c r="I160" i="24"/>
  <c r="H160" i="24"/>
  <c r="F160" i="24"/>
  <c r="L159" i="24"/>
  <c r="K159" i="24"/>
  <c r="J159" i="24"/>
  <c r="I159" i="24"/>
  <c r="H159" i="24"/>
  <c r="F159" i="24"/>
  <c r="L158" i="24"/>
  <c r="K158" i="24"/>
  <c r="J158" i="24"/>
  <c r="I158" i="24"/>
  <c r="H158" i="24"/>
  <c r="G158" i="24"/>
  <c r="F158" i="24"/>
  <c r="L157" i="24"/>
  <c r="K157" i="24"/>
  <c r="J157" i="24"/>
  <c r="I157" i="24"/>
  <c r="H157" i="24"/>
  <c r="G157" i="24"/>
  <c r="F157" i="24"/>
  <c r="L156" i="24"/>
  <c r="K156" i="24"/>
  <c r="J156" i="24"/>
  <c r="I156" i="24"/>
  <c r="H156" i="24"/>
  <c r="G156" i="24"/>
  <c r="F156" i="24"/>
  <c r="K155" i="24"/>
  <c r="J155" i="24"/>
  <c r="I155" i="24"/>
  <c r="H155" i="24"/>
  <c r="F155" i="24"/>
  <c r="L154" i="24"/>
  <c r="K154" i="24"/>
  <c r="J154" i="24"/>
  <c r="I154" i="24"/>
  <c r="H154" i="24"/>
  <c r="L153" i="24"/>
  <c r="K153" i="24"/>
  <c r="J153" i="24"/>
  <c r="I153" i="24"/>
  <c r="H153" i="24"/>
  <c r="F153" i="24"/>
  <c r="L152" i="24"/>
  <c r="K152" i="24"/>
  <c r="J152" i="24"/>
  <c r="I152" i="24"/>
  <c r="H152" i="24"/>
  <c r="G152" i="24"/>
  <c r="F152" i="24"/>
  <c r="L151" i="24"/>
  <c r="K151" i="24"/>
  <c r="J151" i="24"/>
  <c r="I151" i="24"/>
  <c r="H151" i="24"/>
  <c r="G151" i="24"/>
  <c r="F151" i="24"/>
  <c r="K150" i="24"/>
  <c r="J150" i="24"/>
  <c r="I150" i="24"/>
  <c r="H150" i="24"/>
  <c r="L149" i="24"/>
  <c r="K149" i="24"/>
  <c r="J149" i="24"/>
  <c r="I149" i="24"/>
  <c r="H149" i="24"/>
  <c r="F149" i="24"/>
  <c r="L148" i="24"/>
  <c r="K148" i="24"/>
  <c r="J148" i="24"/>
  <c r="I148" i="24"/>
  <c r="H148" i="24"/>
  <c r="F148" i="24"/>
  <c r="L147" i="24"/>
  <c r="K147" i="24"/>
  <c r="J147" i="24"/>
  <c r="I147" i="24"/>
  <c r="H147" i="24"/>
  <c r="G147" i="24"/>
  <c r="F147" i="24"/>
  <c r="L146" i="24"/>
  <c r="K146" i="24"/>
  <c r="J146" i="24"/>
  <c r="I146" i="24"/>
  <c r="H146" i="24"/>
  <c r="G146" i="24"/>
  <c r="F146" i="24"/>
  <c r="K145" i="24"/>
  <c r="J145" i="24"/>
  <c r="I145" i="24"/>
  <c r="H145" i="24"/>
  <c r="L144" i="24"/>
  <c r="K144" i="24"/>
  <c r="J144" i="24"/>
  <c r="I144" i="24"/>
  <c r="H144" i="24"/>
  <c r="F144" i="24"/>
  <c r="L143" i="24"/>
  <c r="K143" i="24"/>
  <c r="J143" i="24"/>
  <c r="I143" i="24"/>
  <c r="H143" i="24"/>
  <c r="F143" i="24"/>
  <c r="L142" i="24"/>
  <c r="K142" i="24"/>
  <c r="J142" i="24"/>
  <c r="I142" i="24"/>
  <c r="H142" i="24"/>
  <c r="G142" i="24"/>
  <c r="F142" i="24"/>
  <c r="L141" i="24"/>
  <c r="K141" i="24"/>
  <c r="J141" i="24"/>
  <c r="I141" i="24"/>
  <c r="H141" i="24"/>
  <c r="G141" i="24"/>
  <c r="F141" i="24"/>
  <c r="L140" i="24"/>
  <c r="K140" i="24"/>
  <c r="J140" i="24"/>
  <c r="I140" i="24"/>
  <c r="H140" i="24"/>
  <c r="G140" i="24"/>
  <c r="F140" i="24"/>
  <c r="K139" i="24"/>
  <c r="J139" i="24"/>
  <c r="I139" i="24"/>
  <c r="H139" i="24"/>
  <c r="L138" i="24"/>
  <c r="K138" i="24"/>
  <c r="J138" i="24"/>
  <c r="I138" i="24"/>
  <c r="H138" i="24"/>
  <c r="F138" i="24"/>
  <c r="L137" i="24"/>
  <c r="K137" i="24"/>
  <c r="J137" i="24"/>
  <c r="I137" i="24"/>
  <c r="H137" i="24"/>
  <c r="G137" i="24"/>
  <c r="F137" i="24"/>
  <c r="L136" i="24"/>
  <c r="K136" i="24"/>
  <c r="J136" i="24"/>
  <c r="I136" i="24"/>
  <c r="H136" i="24"/>
  <c r="G136" i="24"/>
  <c r="F136" i="24"/>
  <c r="L135" i="24"/>
  <c r="K135" i="24"/>
  <c r="J135" i="24"/>
  <c r="I135" i="24"/>
  <c r="H135" i="24"/>
  <c r="G135" i="24"/>
  <c r="F135" i="24"/>
  <c r="K134" i="24"/>
  <c r="J134" i="24"/>
  <c r="I134" i="24"/>
  <c r="H134" i="24"/>
  <c r="L133" i="24"/>
  <c r="K133" i="24"/>
  <c r="J133" i="24"/>
  <c r="I133" i="24"/>
  <c r="H133" i="24"/>
  <c r="F133" i="24"/>
  <c r="L132" i="24"/>
  <c r="K132" i="24"/>
  <c r="J132" i="24"/>
  <c r="I132" i="24"/>
  <c r="H132" i="24"/>
  <c r="G132" i="24"/>
  <c r="L131" i="24"/>
  <c r="K131" i="24"/>
  <c r="J131" i="24"/>
  <c r="I131" i="24"/>
  <c r="H131" i="24"/>
  <c r="F131" i="24"/>
  <c r="K130" i="24"/>
  <c r="J130" i="24"/>
  <c r="I130" i="24"/>
  <c r="H130" i="24"/>
  <c r="F130" i="24"/>
  <c r="L129" i="24"/>
  <c r="K129" i="24"/>
  <c r="J129" i="24"/>
  <c r="I129" i="24"/>
  <c r="H129" i="24"/>
  <c r="F129" i="24"/>
  <c r="L128" i="24"/>
  <c r="K128" i="24"/>
  <c r="J128" i="24"/>
  <c r="I128" i="24"/>
  <c r="H128" i="24"/>
  <c r="F128" i="24"/>
  <c r="L127" i="24"/>
  <c r="K127" i="24"/>
  <c r="J127" i="24"/>
  <c r="I127" i="24"/>
  <c r="H127" i="24"/>
  <c r="G127" i="24"/>
  <c r="L126" i="24"/>
  <c r="K126" i="24"/>
  <c r="J126" i="24"/>
  <c r="I126" i="24"/>
  <c r="H126" i="24"/>
  <c r="F126" i="24"/>
  <c r="K125" i="24"/>
  <c r="J125" i="24"/>
  <c r="I125" i="24"/>
  <c r="H125" i="24"/>
  <c r="F125" i="24"/>
  <c r="L124" i="24"/>
  <c r="K124" i="24"/>
  <c r="J124" i="24"/>
  <c r="I124" i="24"/>
  <c r="H124" i="24"/>
  <c r="F124" i="24"/>
  <c r="L123" i="24"/>
  <c r="K123" i="24"/>
  <c r="J123" i="24"/>
  <c r="I123" i="24"/>
  <c r="H123" i="24"/>
  <c r="F123" i="24"/>
  <c r="L122" i="24"/>
  <c r="K122" i="24"/>
  <c r="J122" i="24"/>
  <c r="I122" i="24"/>
  <c r="H122" i="24"/>
  <c r="F122" i="24"/>
  <c r="L121" i="24"/>
  <c r="K121" i="24"/>
  <c r="J121" i="24"/>
  <c r="I121" i="24"/>
  <c r="H121" i="24"/>
  <c r="F121" i="24"/>
  <c r="K120" i="24"/>
  <c r="J120" i="24"/>
  <c r="I120" i="24"/>
  <c r="H120" i="24"/>
  <c r="L119" i="24"/>
  <c r="K119" i="24"/>
  <c r="J119" i="24"/>
  <c r="I119" i="24"/>
  <c r="H119" i="24"/>
  <c r="F119" i="24"/>
  <c r="L118" i="24"/>
  <c r="K118" i="24"/>
  <c r="J118" i="24"/>
  <c r="I118" i="24"/>
  <c r="H118" i="24"/>
  <c r="G118" i="24"/>
  <c r="F118" i="24"/>
  <c r="L117" i="24"/>
  <c r="K117" i="24"/>
  <c r="J117" i="24"/>
  <c r="I117" i="24"/>
  <c r="H117" i="24"/>
  <c r="F117" i="24"/>
  <c r="L116" i="24"/>
  <c r="K116" i="24"/>
  <c r="J116" i="24"/>
  <c r="I116" i="24"/>
  <c r="H116" i="24"/>
  <c r="F116" i="24"/>
  <c r="K115" i="24"/>
  <c r="J115" i="24"/>
  <c r="I115" i="24"/>
  <c r="H115" i="24"/>
  <c r="L114" i="24"/>
  <c r="K114" i="24"/>
  <c r="J114" i="24"/>
  <c r="I114" i="24"/>
  <c r="H114" i="24"/>
  <c r="F114" i="24"/>
  <c r="L113" i="24"/>
  <c r="K113" i="24"/>
  <c r="J113" i="24"/>
  <c r="I113" i="24"/>
  <c r="H113" i="24"/>
  <c r="G113" i="24"/>
  <c r="F113" i="24"/>
  <c r="L112" i="24"/>
  <c r="K112" i="24"/>
  <c r="J112" i="24"/>
  <c r="I112" i="24"/>
  <c r="H112" i="24"/>
  <c r="G112" i="24"/>
  <c r="F112" i="24"/>
  <c r="L111" i="24"/>
  <c r="K111" i="24"/>
  <c r="J111" i="24"/>
  <c r="I111" i="24"/>
  <c r="H111" i="24"/>
  <c r="G111" i="24"/>
  <c r="F111" i="24"/>
  <c r="L110" i="24"/>
  <c r="K110" i="24"/>
  <c r="J110" i="24"/>
  <c r="I110" i="24"/>
  <c r="H110" i="24"/>
  <c r="G110" i="24"/>
  <c r="F110" i="24"/>
  <c r="K109" i="24"/>
  <c r="J109" i="24"/>
  <c r="I109" i="24"/>
  <c r="H109" i="24"/>
  <c r="L108" i="24"/>
  <c r="K108" i="24"/>
  <c r="J108" i="24"/>
  <c r="I108" i="24"/>
  <c r="H108" i="24"/>
  <c r="F108" i="24"/>
  <c r="L107" i="24"/>
  <c r="K107" i="24"/>
  <c r="J107" i="24"/>
  <c r="I107" i="24"/>
  <c r="H107" i="24"/>
  <c r="G107" i="24"/>
  <c r="F107" i="24"/>
  <c r="L106" i="24"/>
  <c r="K106" i="24"/>
  <c r="J106" i="24"/>
  <c r="I106" i="24"/>
  <c r="H106" i="24"/>
  <c r="G106" i="24"/>
  <c r="F106" i="24"/>
  <c r="L105" i="24"/>
  <c r="K105" i="24"/>
  <c r="J105" i="24"/>
  <c r="I105" i="24"/>
  <c r="H105" i="24"/>
  <c r="G105" i="24"/>
  <c r="F105" i="24"/>
  <c r="K104" i="24"/>
  <c r="J104" i="24"/>
  <c r="I104" i="24"/>
  <c r="H104" i="24"/>
  <c r="F104" i="24"/>
  <c r="L103" i="24"/>
  <c r="K103" i="24"/>
  <c r="J103" i="24"/>
  <c r="I103" i="24"/>
  <c r="H103" i="24"/>
  <c r="L102" i="24"/>
  <c r="K102" i="24"/>
  <c r="J102" i="24"/>
  <c r="I102" i="24"/>
  <c r="H102" i="24"/>
  <c r="G102" i="24"/>
  <c r="F102" i="24"/>
  <c r="L101" i="24"/>
  <c r="K101" i="24"/>
  <c r="J101" i="24"/>
  <c r="I101" i="24"/>
  <c r="H101" i="24"/>
  <c r="F101" i="24"/>
  <c r="L100" i="24"/>
  <c r="K100" i="24"/>
  <c r="J100" i="24"/>
  <c r="I100" i="24"/>
  <c r="H100" i="24"/>
  <c r="F100" i="24"/>
  <c r="K99" i="24"/>
  <c r="J99" i="24"/>
  <c r="I99" i="24"/>
  <c r="H99" i="24"/>
  <c r="F99" i="24"/>
  <c r="L98" i="24"/>
  <c r="K98" i="24"/>
  <c r="J98" i="24"/>
  <c r="I98" i="24"/>
  <c r="H98" i="24"/>
  <c r="L97" i="24"/>
  <c r="K97" i="24"/>
  <c r="J97" i="24"/>
  <c r="I97" i="24"/>
  <c r="H97" i="24"/>
  <c r="G97" i="24"/>
  <c r="F97" i="24"/>
  <c r="L96" i="24"/>
  <c r="K96" i="24"/>
  <c r="J96" i="24"/>
  <c r="I96" i="24"/>
  <c r="H96" i="24"/>
  <c r="G96" i="24"/>
  <c r="F96" i="24"/>
  <c r="L95" i="24"/>
  <c r="K95" i="24"/>
  <c r="J95" i="24"/>
  <c r="I95" i="24"/>
  <c r="H95" i="24"/>
  <c r="F95" i="24"/>
  <c r="K94" i="24"/>
  <c r="J94" i="24"/>
  <c r="I94" i="24"/>
  <c r="H94" i="24"/>
  <c r="F94" i="24"/>
  <c r="L93" i="24"/>
  <c r="K93" i="24"/>
  <c r="J93" i="24"/>
  <c r="I93" i="24"/>
  <c r="H93" i="24"/>
  <c r="L92" i="24"/>
  <c r="K92" i="24"/>
  <c r="J92" i="24"/>
  <c r="I92" i="24"/>
  <c r="H92" i="24"/>
  <c r="F92" i="24"/>
  <c r="L91" i="24"/>
  <c r="K91" i="24"/>
  <c r="J91" i="24"/>
  <c r="I91" i="24"/>
  <c r="H91" i="24"/>
  <c r="F91" i="24"/>
  <c r="K90" i="24"/>
  <c r="J90" i="24"/>
  <c r="I90" i="24"/>
  <c r="H90" i="24"/>
  <c r="L89" i="24"/>
  <c r="K89" i="24"/>
  <c r="J89" i="24"/>
  <c r="I89" i="24"/>
  <c r="H89" i="24"/>
  <c r="F89" i="24"/>
  <c r="L88" i="24"/>
  <c r="K88" i="24"/>
  <c r="J88" i="24"/>
  <c r="I88" i="24"/>
  <c r="H88" i="24"/>
  <c r="G88" i="24"/>
  <c r="F88" i="24"/>
  <c r="L87" i="24"/>
  <c r="K87" i="24"/>
  <c r="J87" i="24"/>
  <c r="I87" i="24"/>
  <c r="H87" i="24"/>
  <c r="F87" i="24"/>
  <c r="L86" i="24"/>
  <c r="K86" i="24"/>
  <c r="J86" i="24"/>
  <c r="I86" i="24"/>
  <c r="H86" i="24"/>
  <c r="F86" i="24"/>
  <c r="K85" i="24"/>
  <c r="J85" i="24"/>
  <c r="I85" i="24"/>
  <c r="H85" i="24"/>
  <c r="L84" i="24"/>
  <c r="K84" i="24"/>
  <c r="J84" i="24"/>
  <c r="I84" i="24"/>
  <c r="H84" i="24"/>
  <c r="G84" i="24"/>
  <c r="F84" i="24"/>
  <c r="L83" i="24"/>
  <c r="K83" i="24"/>
  <c r="J83" i="24"/>
  <c r="I83" i="24"/>
  <c r="H83" i="24"/>
  <c r="G83" i="24"/>
  <c r="F83" i="24"/>
  <c r="L82" i="24"/>
  <c r="K82" i="24"/>
  <c r="J82" i="24"/>
  <c r="I82" i="24"/>
  <c r="H82" i="24"/>
  <c r="F82" i="24"/>
  <c r="L81" i="24"/>
  <c r="K81" i="24"/>
  <c r="J81" i="24"/>
  <c r="I81" i="24"/>
  <c r="H81" i="24"/>
  <c r="F81" i="24"/>
  <c r="K80" i="24"/>
  <c r="J80" i="24"/>
  <c r="I80" i="24"/>
  <c r="H80" i="24"/>
  <c r="L79" i="24"/>
  <c r="K79" i="24"/>
  <c r="J79" i="24"/>
  <c r="I79" i="24"/>
  <c r="H79" i="24"/>
  <c r="G79" i="24"/>
  <c r="F79" i="24"/>
  <c r="L78" i="24"/>
  <c r="K78" i="24"/>
  <c r="J78" i="24"/>
  <c r="I78" i="24"/>
  <c r="H78" i="24"/>
  <c r="G78" i="24"/>
  <c r="F78" i="24"/>
  <c r="L77" i="24"/>
  <c r="K77" i="24"/>
  <c r="J77" i="24"/>
  <c r="I77" i="24"/>
  <c r="H77" i="24"/>
  <c r="F77" i="24"/>
  <c r="K76" i="24"/>
  <c r="J76" i="24"/>
  <c r="I76" i="24"/>
  <c r="H76" i="24"/>
  <c r="F76" i="24"/>
  <c r="K75" i="24"/>
  <c r="J75" i="24"/>
  <c r="I75" i="24"/>
  <c r="H75" i="24"/>
  <c r="L74" i="24"/>
  <c r="K74" i="24"/>
  <c r="J74" i="24"/>
  <c r="I74" i="24"/>
  <c r="H74" i="24"/>
  <c r="G74" i="24"/>
  <c r="F74" i="24"/>
  <c r="L73" i="24"/>
  <c r="K73" i="24"/>
  <c r="J73" i="24"/>
  <c r="I73" i="24"/>
  <c r="H73" i="24"/>
  <c r="G73" i="24"/>
  <c r="F73" i="24"/>
  <c r="L72" i="24"/>
  <c r="K72" i="24"/>
  <c r="J72" i="24"/>
  <c r="I72" i="24"/>
  <c r="H72" i="24"/>
  <c r="F72" i="24"/>
  <c r="K71" i="24"/>
  <c r="J71" i="24"/>
  <c r="I71" i="24"/>
  <c r="H71" i="24"/>
  <c r="F71" i="24"/>
  <c r="L70" i="24"/>
  <c r="K70" i="24"/>
  <c r="J70" i="24"/>
  <c r="I70" i="24"/>
  <c r="H70" i="24"/>
  <c r="L69" i="24"/>
  <c r="K69" i="24"/>
  <c r="J69" i="24"/>
  <c r="I69" i="24"/>
  <c r="H69" i="24"/>
  <c r="G69" i="24"/>
  <c r="F69" i="24"/>
  <c r="L68" i="24"/>
  <c r="K68" i="24"/>
  <c r="J68" i="24"/>
  <c r="I68" i="24"/>
  <c r="H68" i="24"/>
  <c r="G68" i="24"/>
  <c r="F68" i="24"/>
  <c r="L67" i="24"/>
  <c r="K67" i="24"/>
  <c r="J67" i="24"/>
  <c r="I67" i="24"/>
  <c r="H67" i="24"/>
  <c r="F67" i="24"/>
  <c r="L66" i="24"/>
  <c r="K66" i="24"/>
  <c r="J66" i="24"/>
  <c r="I66" i="24"/>
  <c r="H66" i="24"/>
  <c r="F66" i="24"/>
  <c r="K65" i="24"/>
  <c r="J65" i="24"/>
  <c r="I65" i="24"/>
  <c r="H65" i="24"/>
  <c r="L64" i="24"/>
  <c r="K64" i="24"/>
  <c r="J64" i="24"/>
  <c r="I64" i="24"/>
  <c r="H64" i="24"/>
  <c r="G64" i="24"/>
  <c r="F64" i="24"/>
  <c r="L63" i="24"/>
  <c r="K63" i="24"/>
  <c r="J63" i="24"/>
  <c r="I63" i="24"/>
  <c r="H63" i="24"/>
  <c r="G63" i="24"/>
  <c r="F63" i="24"/>
  <c r="L62" i="24"/>
  <c r="K62" i="24"/>
  <c r="J62" i="24"/>
  <c r="I62" i="24"/>
  <c r="H62" i="24"/>
  <c r="G62" i="24"/>
  <c r="F62" i="24"/>
  <c r="L61" i="24"/>
  <c r="K61" i="24"/>
  <c r="J61" i="24"/>
  <c r="I61" i="24"/>
  <c r="H61" i="24"/>
  <c r="G61" i="24"/>
  <c r="L60" i="24"/>
  <c r="K60" i="24"/>
  <c r="J60" i="24"/>
  <c r="I60" i="24"/>
  <c r="H60" i="24"/>
  <c r="G60" i="24"/>
  <c r="F60" i="24"/>
  <c r="K59" i="24"/>
  <c r="J59" i="24"/>
  <c r="I59" i="24"/>
  <c r="H59" i="24"/>
  <c r="F59" i="24"/>
  <c r="L58" i="24"/>
  <c r="K58" i="24"/>
  <c r="J58" i="24"/>
  <c r="I58" i="24"/>
  <c r="H58" i="24"/>
  <c r="F58" i="24"/>
  <c r="L57" i="24"/>
  <c r="K57" i="24"/>
  <c r="J57" i="24"/>
  <c r="I57" i="24"/>
  <c r="H57" i="24"/>
  <c r="G57" i="24"/>
  <c r="F57" i="24"/>
  <c r="L56" i="24"/>
  <c r="K56" i="24"/>
  <c r="J56" i="24"/>
  <c r="I56" i="24"/>
  <c r="H56" i="24"/>
  <c r="G56" i="24"/>
  <c r="F56" i="24"/>
  <c r="K55" i="24"/>
  <c r="J55" i="24"/>
  <c r="I55" i="24"/>
  <c r="H55" i="24"/>
  <c r="L54" i="24"/>
  <c r="K54" i="24"/>
  <c r="J54" i="24"/>
  <c r="I54" i="24"/>
  <c r="H54" i="24"/>
  <c r="F54" i="24"/>
  <c r="L53" i="24"/>
  <c r="K53" i="24"/>
  <c r="J53" i="24"/>
  <c r="I53" i="24"/>
  <c r="H53" i="24"/>
  <c r="F53" i="24"/>
  <c r="L52" i="24"/>
  <c r="K52" i="24"/>
  <c r="J52" i="24"/>
  <c r="I52" i="24"/>
  <c r="H52" i="24"/>
  <c r="G52" i="24"/>
  <c r="F52" i="24"/>
  <c r="L51" i="24"/>
  <c r="K51" i="24"/>
  <c r="J51" i="24"/>
  <c r="I51" i="24"/>
  <c r="H51" i="24"/>
  <c r="G51" i="24"/>
  <c r="K50" i="24"/>
  <c r="J50" i="24"/>
  <c r="I50" i="24"/>
  <c r="H50" i="24"/>
  <c r="F50" i="24"/>
  <c r="L49" i="24"/>
  <c r="K49" i="24"/>
  <c r="J49" i="24"/>
  <c r="I49" i="24"/>
  <c r="H49" i="24"/>
  <c r="F49" i="24"/>
  <c r="L48" i="24"/>
  <c r="K48" i="24"/>
  <c r="J48" i="24"/>
  <c r="I48" i="24"/>
  <c r="H48" i="24"/>
  <c r="F48" i="24"/>
  <c r="L47" i="24"/>
  <c r="K47" i="24"/>
  <c r="J47" i="24"/>
  <c r="I47" i="24"/>
  <c r="H47" i="24"/>
  <c r="G47" i="24"/>
  <c r="F47" i="24"/>
  <c r="L46" i="24"/>
  <c r="K46" i="24"/>
  <c r="J46" i="24"/>
  <c r="I46" i="24"/>
  <c r="H46" i="24"/>
  <c r="G46" i="24"/>
  <c r="F46" i="24"/>
  <c r="L45" i="24"/>
  <c r="K45" i="24"/>
  <c r="J45" i="24"/>
  <c r="I45" i="24"/>
  <c r="H45" i="24"/>
  <c r="G45" i="24"/>
  <c r="K44" i="24"/>
  <c r="J44" i="24"/>
  <c r="I44" i="24"/>
  <c r="H44" i="24"/>
  <c r="F44" i="24"/>
  <c r="L43" i="24"/>
  <c r="K43" i="24"/>
  <c r="J43" i="24"/>
  <c r="I43" i="24"/>
  <c r="H43" i="24"/>
  <c r="F43" i="24"/>
  <c r="L42" i="24"/>
  <c r="K42" i="24"/>
  <c r="J42" i="24"/>
  <c r="I42" i="24"/>
  <c r="H42" i="24"/>
  <c r="G42" i="24"/>
  <c r="F42" i="24"/>
  <c r="L41" i="24"/>
  <c r="K41" i="24"/>
  <c r="J41" i="24"/>
  <c r="I41" i="24"/>
  <c r="H41" i="24"/>
  <c r="G41" i="24"/>
  <c r="F41" i="24"/>
  <c r="L40" i="24"/>
  <c r="K40" i="24"/>
  <c r="J40" i="24"/>
  <c r="I40" i="24"/>
  <c r="H40" i="24"/>
  <c r="G40" i="24"/>
  <c r="K39" i="24"/>
  <c r="J39" i="24"/>
  <c r="I39" i="24"/>
  <c r="H39" i="24"/>
  <c r="F39" i="24"/>
  <c r="L38" i="24"/>
  <c r="K38" i="24"/>
  <c r="J38" i="24"/>
  <c r="I38" i="24"/>
  <c r="H38" i="24"/>
  <c r="F38" i="24"/>
  <c r="L37" i="24"/>
  <c r="K37" i="24"/>
  <c r="J37" i="24"/>
  <c r="I37" i="24"/>
  <c r="H37" i="24"/>
  <c r="G37" i="24"/>
  <c r="F37" i="24"/>
  <c r="L36" i="24"/>
  <c r="K36" i="24"/>
  <c r="J36" i="24"/>
  <c r="I36" i="24"/>
  <c r="H36" i="24"/>
  <c r="G36" i="24"/>
  <c r="L35" i="24"/>
  <c r="K35" i="24"/>
  <c r="J35" i="24"/>
  <c r="I35" i="24"/>
  <c r="H35" i="24"/>
  <c r="F35" i="24"/>
  <c r="K34" i="24"/>
  <c r="J34" i="24"/>
  <c r="I34" i="24"/>
  <c r="H34" i="24"/>
  <c r="F34" i="24"/>
  <c r="L33" i="24"/>
  <c r="K33" i="24"/>
  <c r="J33" i="24"/>
  <c r="I33" i="24"/>
  <c r="H33" i="24"/>
  <c r="F33" i="24"/>
  <c r="K31" i="24"/>
  <c r="J31" i="24"/>
  <c r="I31" i="24"/>
  <c r="H31" i="24"/>
  <c r="L30" i="24"/>
  <c r="K30" i="24"/>
  <c r="J30" i="24"/>
  <c r="I30" i="24"/>
  <c r="H30" i="24"/>
  <c r="F30" i="24"/>
  <c r="L29" i="24"/>
  <c r="K29" i="24"/>
  <c r="J29" i="24"/>
  <c r="I29" i="24"/>
  <c r="H29" i="24"/>
  <c r="G29" i="24"/>
  <c r="F29" i="24"/>
  <c r="L28" i="24"/>
  <c r="K28" i="24"/>
  <c r="J28" i="24"/>
  <c r="I28" i="24"/>
  <c r="H28" i="24"/>
  <c r="G28" i="24"/>
  <c r="F28" i="24"/>
  <c r="L27" i="24"/>
  <c r="K27" i="24"/>
  <c r="J27" i="24"/>
  <c r="I27" i="24"/>
  <c r="H27" i="24"/>
  <c r="G27" i="24"/>
  <c r="F27" i="24"/>
  <c r="L26" i="24"/>
  <c r="K26" i="24"/>
  <c r="J26" i="24"/>
  <c r="I26" i="24"/>
  <c r="H26" i="24"/>
  <c r="G26" i="24"/>
  <c r="F26" i="24"/>
  <c r="K25" i="24"/>
  <c r="J25" i="24"/>
  <c r="I25" i="24"/>
  <c r="H25" i="24"/>
  <c r="L24" i="24"/>
  <c r="K24" i="24"/>
  <c r="J24" i="24"/>
  <c r="I24" i="24"/>
  <c r="H24" i="24"/>
  <c r="F24" i="24"/>
  <c r="L23" i="24"/>
  <c r="K23" i="24"/>
  <c r="J23" i="24"/>
  <c r="I23" i="24"/>
  <c r="H23" i="24"/>
  <c r="F23" i="24"/>
  <c r="K22" i="24"/>
  <c r="J22" i="24"/>
  <c r="I22" i="24"/>
  <c r="H22" i="24"/>
  <c r="F22" i="24"/>
  <c r="L21" i="24"/>
  <c r="K21" i="24"/>
  <c r="J21" i="24"/>
  <c r="I21" i="24"/>
  <c r="H21" i="24"/>
  <c r="L17" i="24"/>
  <c r="K17" i="24"/>
  <c r="J17" i="24"/>
  <c r="I17" i="24"/>
  <c r="H17" i="24"/>
  <c r="F17" i="24"/>
  <c r="L16" i="24"/>
  <c r="K16" i="24"/>
  <c r="J16" i="24"/>
  <c r="I16" i="24"/>
  <c r="H16" i="24"/>
  <c r="G16" i="24"/>
  <c r="F16" i="24"/>
  <c r="L15" i="24"/>
  <c r="K15" i="24"/>
  <c r="J15" i="24"/>
  <c r="I15" i="24"/>
  <c r="H15" i="24"/>
  <c r="F15" i="24"/>
  <c r="L14" i="24"/>
  <c r="K14" i="24"/>
  <c r="J14" i="24"/>
  <c r="I14" i="24"/>
  <c r="H14" i="24"/>
  <c r="G14" i="24"/>
  <c r="F14" i="24"/>
  <c r="L13" i="24"/>
  <c r="K13" i="24"/>
  <c r="J13" i="24"/>
  <c r="I13" i="24"/>
  <c r="H13" i="24"/>
  <c r="G13" i="24"/>
  <c r="F13" i="24"/>
  <c r="L12" i="24"/>
  <c r="K12" i="24"/>
  <c r="J12" i="24"/>
  <c r="I12" i="24"/>
  <c r="H12" i="24"/>
  <c r="F12" i="24"/>
  <c r="L11" i="24"/>
  <c r="K11" i="24"/>
  <c r="J11" i="24"/>
  <c r="I11" i="24"/>
  <c r="H11" i="24"/>
  <c r="K10" i="24"/>
  <c r="J10" i="24"/>
  <c r="I10" i="24"/>
  <c r="H10" i="24"/>
  <c r="F10" i="24"/>
  <c r="L9" i="24"/>
  <c r="K9" i="24"/>
  <c r="J9" i="24"/>
  <c r="I9" i="24"/>
  <c r="H9" i="24"/>
  <c r="G9" i="24"/>
  <c r="F9" i="24"/>
  <c r="E162" i="24"/>
  <c r="E161" i="24"/>
  <c r="E160" i="24"/>
  <c r="E159" i="24"/>
  <c r="E158" i="24"/>
  <c r="E157" i="24"/>
  <c r="E156" i="24"/>
  <c r="E155" i="24"/>
  <c r="E154" i="24"/>
  <c r="E153" i="24"/>
  <c r="E152" i="24"/>
  <c r="E151" i="24"/>
  <c r="E150" i="24"/>
  <c r="E149" i="24"/>
  <c r="E148" i="24"/>
  <c r="E147" i="24"/>
  <c r="E146" i="24"/>
  <c r="E145" i="24"/>
  <c r="E144" i="24"/>
  <c r="E143" i="24"/>
  <c r="E142" i="24"/>
  <c r="E141" i="24"/>
  <c r="E140" i="24"/>
  <c r="E139" i="24"/>
  <c r="E138" i="24"/>
  <c r="E137" i="24"/>
  <c r="E136" i="24"/>
  <c r="E135" i="24"/>
  <c r="E134" i="24"/>
  <c r="E133" i="24"/>
  <c r="E132" i="24"/>
  <c r="E131" i="24"/>
  <c r="E130" i="24"/>
  <c r="E129" i="24"/>
  <c r="E128" i="24"/>
  <c r="E127" i="24"/>
  <c r="E126" i="24"/>
  <c r="E125" i="24"/>
  <c r="E124" i="24"/>
  <c r="E123" i="24"/>
  <c r="E122" i="24"/>
  <c r="E121" i="24"/>
  <c r="E120" i="24"/>
  <c r="E119" i="24"/>
  <c r="E118" i="24"/>
  <c r="E117" i="24"/>
  <c r="E116" i="24"/>
  <c r="E115" i="24"/>
  <c r="E114" i="24"/>
  <c r="E113" i="24"/>
  <c r="E112" i="24"/>
  <c r="E111" i="24"/>
  <c r="E110" i="24"/>
  <c r="E109" i="24"/>
  <c r="E108" i="24"/>
  <c r="E107" i="24"/>
  <c r="E106" i="24"/>
  <c r="E105" i="24"/>
  <c r="E104" i="24"/>
  <c r="E103" i="24"/>
  <c r="E102" i="24"/>
  <c r="E101" i="24"/>
  <c r="E100" i="24"/>
  <c r="E99" i="24"/>
  <c r="E98" i="24"/>
  <c r="E97" i="24"/>
  <c r="E96" i="24"/>
  <c r="E95" i="24"/>
  <c r="E94" i="24"/>
  <c r="E93" i="24"/>
  <c r="E92" i="24"/>
  <c r="E91" i="24"/>
  <c r="E90" i="24"/>
  <c r="E89" i="24"/>
  <c r="E88" i="24"/>
  <c r="E87" i="24"/>
  <c r="E86" i="24"/>
  <c r="E85" i="24"/>
  <c r="E84" i="24"/>
  <c r="E83" i="24"/>
  <c r="E82" i="24"/>
  <c r="E81" i="24"/>
  <c r="E80" i="24"/>
  <c r="E79" i="24"/>
  <c r="E78" i="24"/>
  <c r="E77" i="24"/>
  <c r="E76" i="24"/>
  <c r="E75" i="24"/>
  <c r="E74" i="24"/>
  <c r="E73" i="24"/>
  <c r="E72" i="24"/>
  <c r="E71" i="24"/>
  <c r="E70" i="24"/>
  <c r="E69" i="24"/>
  <c r="E68" i="24"/>
  <c r="E67" i="24"/>
  <c r="E66" i="24"/>
  <c r="E65" i="24"/>
  <c r="E64" i="24"/>
  <c r="E63" i="24"/>
  <c r="E62" i="24"/>
  <c r="E61" i="24"/>
  <c r="E60" i="24"/>
  <c r="E59" i="24"/>
  <c r="E58" i="24"/>
  <c r="E57" i="24"/>
  <c r="E56" i="24"/>
  <c r="E55" i="24"/>
  <c r="E54" i="24"/>
  <c r="E53" i="24"/>
  <c r="E52" i="24"/>
  <c r="E51" i="24"/>
  <c r="E50" i="24"/>
  <c r="E49" i="24"/>
  <c r="E48" i="24"/>
  <c r="E47" i="24"/>
  <c r="E46" i="24"/>
  <c r="E45" i="24"/>
  <c r="E44" i="24"/>
  <c r="E43" i="24"/>
  <c r="E42" i="24"/>
  <c r="E41" i="24"/>
  <c r="E40" i="24"/>
  <c r="E39" i="24"/>
  <c r="E38" i="24"/>
  <c r="E37" i="24"/>
  <c r="E36" i="24"/>
  <c r="E35" i="24"/>
  <c r="E34" i="24"/>
  <c r="E33" i="24"/>
  <c r="E31" i="24"/>
  <c r="E30" i="24"/>
  <c r="E29" i="24"/>
  <c r="E28" i="24"/>
  <c r="E27" i="24"/>
  <c r="E26" i="24"/>
  <c r="E25" i="24"/>
  <c r="E24" i="24"/>
  <c r="E23" i="24"/>
  <c r="E22" i="24"/>
  <c r="E21" i="24"/>
  <c r="E17" i="24"/>
  <c r="E16" i="24"/>
  <c r="E15" i="24"/>
  <c r="E14" i="24"/>
  <c r="E13" i="24"/>
  <c r="E12" i="24"/>
  <c r="E11" i="24"/>
  <c r="E10" i="24"/>
  <c r="E9" i="24"/>
  <c r="D17" i="19" l="1"/>
  <c r="D16" i="19"/>
  <c r="D15" i="19"/>
  <c r="D14" i="19"/>
  <c r="D13" i="19"/>
  <c r="D9" i="19"/>
  <c r="D17" i="22"/>
  <c r="D16" i="22"/>
  <c r="D15" i="22"/>
  <c r="D14" i="22"/>
  <c r="D13" i="22"/>
  <c r="D12" i="22"/>
  <c r="D17" i="21"/>
  <c r="D16" i="21"/>
  <c r="D15" i="21"/>
  <c r="D14" i="21"/>
  <c r="D13" i="21"/>
  <c r="D12" i="21"/>
  <c r="D11" i="21"/>
  <c r="D9" i="21"/>
  <c r="D16" i="17"/>
  <c r="D15" i="17"/>
  <c r="D14" i="17"/>
  <c r="D13" i="17"/>
  <c r="D12" i="17"/>
  <c r="D10" i="17"/>
  <c r="D9" i="17"/>
  <c r="D17" i="18"/>
  <c r="D16" i="18"/>
  <c r="D15" i="18"/>
  <c r="D14" i="18"/>
  <c r="D13" i="18"/>
  <c r="D12" i="18"/>
  <c r="D11" i="18"/>
  <c r="D9" i="18"/>
  <c r="DP167" i="22" l="1"/>
  <c r="DP166" i="22"/>
  <c r="DP165" i="22"/>
  <c r="DO164" i="22"/>
  <c r="DP162" i="22"/>
  <c r="DP161" i="22"/>
  <c r="DP160" i="22"/>
  <c r="L160" i="24" s="1"/>
  <c r="DP159" i="22"/>
  <c r="DP158" i="22"/>
  <c r="DP157" i="22"/>
  <c r="DP156" i="22"/>
  <c r="DP155" i="22"/>
  <c r="L155" i="24" s="1"/>
  <c r="DP154" i="22"/>
  <c r="DP153" i="22"/>
  <c r="DP152" i="22"/>
  <c r="DP151" i="22"/>
  <c r="DP150" i="22"/>
  <c r="L150" i="24" s="1"/>
  <c r="DP149" i="22"/>
  <c r="DP148" i="22"/>
  <c r="DP147" i="22"/>
  <c r="DP146" i="22"/>
  <c r="DP145" i="22"/>
  <c r="L145" i="24" s="1"/>
  <c r="DP144" i="22"/>
  <c r="DP143" i="22"/>
  <c r="DP142" i="22"/>
  <c r="DP141" i="22"/>
  <c r="DP140" i="22"/>
  <c r="DP139" i="22"/>
  <c r="L139" i="24" s="1"/>
  <c r="DP138" i="22"/>
  <c r="DP137" i="22"/>
  <c r="DP136" i="22"/>
  <c r="DP135" i="22"/>
  <c r="DP134" i="22"/>
  <c r="L134" i="24" s="1"/>
  <c r="DP133" i="22"/>
  <c r="DP132" i="22"/>
  <c r="DP131" i="22"/>
  <c r="DP130" i="22"/>
  <c r="L130" i="24" s="1"/>
  <c r="DP129" i="22"/>
  <c r="DP128" i="22"/>
  <c r="DP127" i="22"/>
  <c r="DP126" i="22"/>
  <c r="DP125" i="22"/>
  <c r="L125" i="24" s="1"/>
  <c r="DP124" i="22"/>
  <c r="DP123" i="22"/>
  <c r="DP122" i="22"/>
  <c r="DP121" i="22"/>
  <c r="DP120" i="22"/>
  <c r="L120" i="24" s="1"/>
  <c r="DP119" i="22"/>
  <c r="DP118" i="22"/>
  <c r="DP117" i="22"/>
  <c r="DP116" i="22"/>
  <c r="DP115" i="22"/>
  <c r="L115" i="24" s="1"/>
  <c r="DP114" i="22"/>
  <c r="DP113" i="22"/>
  <c r="DP112" i="22"/>
  <c r="DP111" i="22"/>
  <c r="DP110" i="22"/>
  <c r="DP109" i="22"/>
  <c r="L109" i="24" s="1"/>
  <c r="DP108" i="22"/>
  <c r="DP107" i="22"/>
  <c r="DP106" i="22"/>
  <c r="DP105" i="22"/>
  <c r="DP104" i="22"/>
  <c r="L104" i="24" s="1"/>
  <c r="DP103" i="22"/>
  <c r="DP102" i="22"/>
  <c r="DP101" i="22"/>
  <c r="DP100" i="22"/>
  <c r="DP99" i="22"/>
  <c r="L99" i="24" s="1"/>
  <c r="DP98" i="22"/>
  <c r="DP97" i="22"/>
  <c r="DP96" i="22"/>
  <c r="DP95" i="22"/>
  <c r="DP94" i="22"/>
  <c r="L94" i="24" s="1"/>
  <c r="DP93" i="22"/>
  <c r="DP92" i="22"/>
  <c r="DP91" i="22"/>
  <c r="DP90" i="22"/>
  <c r="L90" i="24" s="1"/>
  <c r="DP89" i="22"/>
  <c r="DP88" i="22"/>
  <c r="DP87" i="22"/>
  <c r="DP86" i="22"/>
  <c r="DP85" i="22"/>
  <c r="L85" i="24" s="1"/>
  <c r="DP84" i="22"/>
  <c r="DP83" i="22"/>
  <c r="DP82" i="22"/>
  <c r="DP81" i="22"/>
  <c r="DP80" i="22"/>
  <c r="L80" i="24" s="1"/>
  <c r="DP79" i="22"/>
  <c r="DP78" i="22"/>
  <c r="DP77" i="22"/>
  <c r="DP76" i="22"/>
  <c r="L76" i="24" s="1"/>
  <c r="DP75" i="22"/>
  <c r="L75" i="24" s="1"/>
  <c r="DP74" i="22"/>
  <c r="DP73" i="22"/>
  <c r="DP72" i="22"/>
  <c r="DP71" i="22"/>
  <c r="L71" i="24" s="1"/>
  <c r="DP70" i="22"/>
  <c r="DP69" i="22"/>
  <c r="DP68" i="22"/>
  <c r="DP67" i="22"/>
  <c r="DP66" i="22"/>
  <c r="DP65" i="22"/>
  <c r="L65" i="24" s="1"/>
  <c r="DP64" i="22"/>
  <c r="DP63" i="22"/>
  <c r="DP62" i="22"/>
  <c r="DP61" i="22"/>
  <c r="DP60" i="22"/>
  <c r="DP59" i="22"/>
  <c r="L59" i="24" s="1"/>
  <c r="DP58" i="22"/>
  <c r="DP57" i="22"/>
  <c r="DP56" i="22"/>
  <c r="DP55" i="22"/>
  <c r="L55" i="24" s="1"/>
  <c r="DP54" i="22"/>
  <c r="DP53" i="22"/>
  <c r="DP52" i="22"/>
  <c r="DP51" i="22"/>
  <c r="DP50" i="22"/>
  <c r="L50" i="24" s="1"/>
  <c r="DP49" i="22"/>
  <c r="DP48" i="22"/>
  <c r="DP47" i="22"/>
  <c r="DP46" i="22"/>
  <c r="DP45" i="22"/>
  <c r="DP44" i="22"/>
  <c r="L44" i="24" s="1"/>
  <c r="DP43" i="22"/>
  <c r="DP42" i="22"/>
  <c r="DP41" i="22"/>
  <c r="DP40" i="22"/>
  <c r="DP39" i="22"/>
  <c r="L39" i="24" s="1"/>
  <c r="DP38" i="22"/>
  <c r="DP37" i="22"/>
  <c r="DP36" i="22"/>
  <c r="DP35" i="22"/>
  <c r="DP34" i="22"/>
  <c r="L34" i="24" s="1"/>
  <c r="DP33" i="22"/>
  <c r="DP31" i="22"/>
  <c r="L31" i="24" s="1"/>
  <c r="DP30" i="22"/>
  <c r="DP29" i="22"/>
  <c r="DP28" i="22"/>
  <c r="DP27" i="22"/>
  <c r="DP26" i="22"/>
  <c r="DP25" i="22"/>
  <c r="L25" i="24" s="1"/>
  <c r="DP24" i="22"/>
  <c r="DP23" i="22"/>
  <c r="DP22" i="22"/>
  <c r="L22" i="24" s="1"/>
  <c r="DP21" i="22"/>
  <c r="DP17" i="22"/>
  <c r="DP16" i="22"/>
  <c r="DP15" i="22"/>
  <c r="DP14" i="22"/>
  <c r="DP13" i="22"/>
  <c r="DP12" i="22"/>
  <c r="DP11" i="22"/>
  <c r="D11" i="22" s="1"/>
  <c r="DP10" i="22"/>
  <c r="DP9" i="22"/>
  <c r="D9" i="22" s="1"/>
  <c r="L10" i="24" l="1"/>
  <c r="D10" i="22"/>
  <c r="DP167" i="21"/>
  <c r="DP166" i="21"/>
  <c r="DP165" i="21"/>
  <c r="DO164" i="21"/>
  <c r="DP162" i="21"/>
  <c r="DP161" i="21"/>
  <c r="DP160" i="21"/>
  <c r="DP159" i="21"/>
  <c r="DP158" i="21"/>
  <c r="DP157" i="21"/>
  <c r="DP156" i="21"/>
  <c r="DP155" i="21"/>
  <c r="DP154" i="21"/>
  <c r="DP153" i="21"/>
  <c r="DP152" i="21"/>
  <c r="DP151" i="21"/>
  <c r="DP150" i="21"/>
  <c r="DP149" i="21"/>
  <c r="DP148" i="21"/>
  <c r="DP147" i="21"/>
  <c r="DP146" i="21"/>
  <c r="DP145" i="21"/>
  <c r="DP144" i="21"/>
  <c r="DP143" i="21"/>
  <c r="DP142" i="21"/>
  <c r="DP141" i="21"/>
  <c r="DP140" i="21"/>
  <c r="DP139" i="21"/>
  <c r="DP138" i="21"/>
  <c r="DP137" i="21"/>
  <c r="DP136" i="21"/>
  <c r="DP135" i="21"/>
  <c r="DP134" i="21"/>
  <c r="DP133" i="21"/>
  <c r="DP132" i="21"/>
  <c r="DP131" i="21"/>
  <c r="DP130" i="21"/>
  <c r="DP129" i="21"/>
  <c r="DP128" i="21"/>
  <c r="DP127" i="21"/>
  <c r="DP126" i="21"/>
  <c r="DP125" i="21"/>
  <c r="DP124" i="21"/>
  <c r="DP123" i="21"/>
  <c r="DP122" i="21"/>
  <c r="DP121" i="21"/>
  <c r="DP120" i="21"/>
  <c r="DP119" i="21"/>
  <c r="DP118" i="21"/>
  <c r="DP117" i="21"/>
  <c r="DP116" i="21"/>
  <c r="DP115" i="21"/>
  <c r="DP114" i="21"/>
  <c r="DP113" i="21"/>
  <c r="DP112" i="21"/>
  <c r="DP111" i="21"/>
  <c r="DP110" i="21"/>
  <c r="DP109" i="21"/>
  <c r="DP108" i="21"/>
  <c r="DP107" i="21"/>
  <c r="DP106" i="21"/>
  <c r="DP105" i="21"/>
  <c r="DP104" i="21"/>
  <c r="DP103" i="21"/>
  <c r="DP102" i="21"/>
  <c r="DP101" i="21"/>
  <c r="DP100" i="21"/>
  <c r="DP99" i="21"/>
  <c r="DP98" i="21"/>
  <c r="DP97" i="21"/>
  <c r="DP96" i="21"/>
  <c r="DP95" i="21"/>
  <c r="DP94" i="21"/>
  <c r="DP93" i="21"/>
  <c r="DP92" i="21"/>
  <c r="DP91" i="21"/>
  <c r="DP90" i="21"/>
  <c r="DP89" i="21"/>
  <c r="DP88" i="21"/>
  <c r="DP87" i="21"/>
  <c r="DP86" i="21"/>
  <c r="DP85" i="21"/>
  <c r="DP84" i="21"/>
  <c r="DP83" i="21"/>
  <c r="DP82" i="21"/>
  <c r="DP81" i="21"/>
  <c r="DP80" i="21"/>
  <c r="DP79" i="21"/>
  <c r="DP78" i="21"/>
  <c r="DP77" i="21"/>
  <c r="DP76" i="21"/>
  <c r="DP75" i="21"/>
  <c r="DP74" i="21"/>
  <c r="DP73" i="21"/>
  <c r="DP72" i="21"/>
  <c r="DP71" i="21"/>
  <c r="DP70" i="21"/>
  <c r="DP69" i="21"/>
  <c r="DP68" i="21"/>
  <c r="DP67" i="21"/>
  <c r="DP66" i="21"/>
  <c r="DP65" i="21"/>
  <c r="DP64" i="21"/>
  <c r="DP63" i="21"/>
  <c r="DP62" i="21"/>
  <c r="DP61" i="21"/>
  <c r="DP60" i="21"/>
  <c r="DP59" i="21"/>
  <c r="DP58" i="21"/>
  <c r="DP57" i="21"/>
  <c r="DP56" i="21"/>
  <c r="DP55" i="21"/>
  <c r="DP54" i="21"/>
  <c r="DP53" i="21"/>
  <c r="DP52" i="21"/>
  <c r="DP51" i="21"/>
  <c r="DP50" i="21"/>
  <c r="DP49" i="21"/>
  <c r="DP48" i="21"/>
  <c r="DP47" i="21"/>
  <c r="DP46" i="21"/>
  <c r="DP45" i="21"/>
  <c r="DP44" i="21"/>
  <c r="DP43" i="21"/>
  <c r="DP42" i="21"/>
  <c r="DP41" i="21"/>
  <c r="DP40" i="21"/>
  <c r="DP39" i="21"/>
  <c r="DP38" i="21"/>
  <c r="DP37" i="21"/>
  <c r="DP36" i="21"/>
  <c r="DP35" i="21"/>
  <c r="DP34" i="21"/>
  <c r="DP33" i="21"/>
  <c r="DP31" i="21"/>
  <c r="DP30" i="21"/>
  <c r="DP29" i="21"/>
  <c r="DP28" i="21"/>
  <c r="DP27" i="21"/>
  <c r="DP26" i="21"/>
  <c r="DP25" i="21"/>
  <c r="DP24" i="21"/>
  <c r="DP23" i="21"/>
  <c r="DP22" i="21"/>
  <c r="DP21" i="21"/>
  <c r="DP17" i="21"/>
  <c r="DP16" i="21"/>
  <c r="DP15" i="21"/>
  <c r="DP14" i="21"/>
  <c r="DP13" i="21"/>
  <c r="DP12" i="21"/>
  <c r="DP11" i="21"/>
  <c r="DP10" i="21"/>
  <c r="D10" i="21" s="1"/>
  <c r="DP9" i="21"/>
  <c r="DP167" i="20"/>
  <c r="DP166" i="20"/>
  <c r="DP165" i="20"/>
  <c r="DO164" i="20"/>
  <c r="DP162" i="20"/>
  <c r="DP161" i="20"/>
  <c r="DP160" i="20"/>
  <c r="DP159" i="20"/>
  <c r="DP158" i="20"/>
  <c r="DP157" i="20"/>
  <c r="DP156" i="20"/>
  <c r="DP155" i="20"/>
  <c r="DP154" i="20"/>
  <c r="DP153" i="20"/>
  <c r="DP152" i="20"/>
  <c r="DP151" i="20"/>
  <c r="DP150" i="20"/>
  <c r="DP149" i="20"/>
  <c r="DP148" i="20"/>
  <c r="DP147" i="20"/>
  <c r="DP146" i="20"/>
  <c r="DP145" i="20"/>
  <c r="DP144" i="20"/>
  <c r="DP143" i="20"/>
  <c r="DP142" i="20"/>
  <c r="DP141" i="20"/>
  <c r="DP140" i="20"/>
  <c r="DP139" i="20"/>
  <c r="DP138" i="20"/>
  <c r="DP137" i="20"/>
  <c r="DP136" i="20"/>
  <c r="DP135" i="20"/>
  <c r="DP134" i="20"/>
  <c r="DP133" i="20"/>
  <c r="DP132" i="20"/>
  <c r="DP131" i="20"/>
  <c r="DP130" i="20"/>
  <c r="DP129" i="20"/>
  <c r="DP128" i="20"/>
  <c r="DP127" i="20"/>
  <c r="DP126" i="20"/>
  <c r="DP125" i="20"/>
  <c r="DP124" i="20"/>
  <c r="DP123" i="20"/>
  <c r="DP122" i="20"/>
  <c r="DP121" i="20"/>
  <c r="DP120" i="20"/>
  <c r="DP119" i="20"/>
  <c r="DP118" i="20"/>
  <c r="DP117" i="20"/>
  <c r="DP116" i="20"/>
  <c r="DP115" i="20"/>
  <c r="DP114" i="20"/>
  <c r="DP113" i="20"/>
  <c r="DP112" i="20"/>
  <c r="DP111" i="20"/>
  <c r="DP110" i="20"/>
  <c r="DP109" i="20"/>
  <c r="DP108" i="20"/>
  <c r="DP107" i="20"/>
  <c r="DP106" i="20"/>
  <c r="DP105" i="20"/>
  <c r="DP104" i="20"/>
  <c r="DP103" i="20"/>
  <c r="DP102" i="20"/>
  <c r="DP101" i="20"/>
  <c r="DP100" i="20"/>
  <c r="DP99" i="20"/>
  <c r="DP98" i="20"/>
  <c r="DP97" i="20"/>
  <c r="DP96" i="20"/>
  <c r="DP95" i="20"/>
  <c r="DP94" i="20"/>
  <c r="DP93" i="20"/>
  <c r="DP92" i="20"/>
  <c r="DP91" i="20"/>
  <c r="DP90" i="20"/>
  <c r="DP89" i="20"/>
  <c r="DP88" i="20"/>
  <c r="DP87" i="20"/>
  <c r="DP86" i="20"/>
  <c r="DP85" i="20"/>
  <c r="DP84" i="20"/>
  <c r="DP83" i="20"/>
  <c r="DP82" i="20"/>
  <c r="DP81" i="20"/>
  <c r="DP80" i="20"/>
  <c r="DP79" i="20"/>
  <c r="DP78" i="20"/>
  <c r="DP77" i="20"/>
  <c r="DP76" i="20"/>
  <c r="DP75" i="20"/>
  <c r="DP74" i="20"/>
  <c r="DP73" i="20"/>
  <c r="DP72" i="20"/>
  <c r="DP71" i="20"/>
  <c r="DP70" i="20"/>
  <c r="DP69" i="20"/>
  <c r="DP68" i="20"/>
  <c r="DP67" i="20"/>
  <c r="DP66" i="20"/>
  <c r="DP65" i="20"/>
  <c r="DP64" i="20"/>
  <c r="DP63" i="20"/>
  <c r="DP62" i="20"/>
  <c r="DP61" i="20"/>
  <c r="DP60" i="20"/>
  <c r="DP59" i="20"/>
  <c r="DP58" i="20"/>
  <c r="DP57" i="20"/>
  <c r="DP56" i="20"/>
  <c r="DP55" i="20"/>
  <c r="DP54" i="20"/>
  <c r="DP53" i="20"/>
  <c r="DP52" i="20"/>
  <c r="DP51" i="20"/>
  <c r="DP50" i="20"/>
  <c r="DP49" i="20"/>
  <c r="DP48" i="20"/>
  <c r="DP47" i="20"/>
  <c r="DP46" i="20"/>
  <c r="DP45" i="20"/>
  <c r="DP44" i="20"/>
  <c r="DP43" i="20"/>
  <c r="DP42" i="20"/>
  <c r="DP41" i="20"/>
  <c r="DP40" i="20"/>
  <c r="DP39" i="20"/>
  <c r="DP38" i="20"/>
  <c r="DP37" i="20"/>
  <c r="DP36" i="20"/>
  <c r="DP35" i="20"/>
  <c r="DP34" i="20"/>
  <c r="DP33" i="20"/>
  <c r="DP31" i="20"/>
  <c r="DP30" i="20"/>
  <c r="DP29" i="20"/>
  <c r="DP28" i="20"/>
  <c r="DP27" i="20"/>
  <c r="DP26" i="20"/>
  <c r="DP25" i="20"/>
  <c r="DP24" i="20"/>
  <c r="DP23" i="20"/>
  <c r="DP22" i="20"/>
  <c r="DP21" i="20"/>
  <c r="DP17" i="20"/>
  <c r="D17" i="20" s="1"/>
  <c r="DP16" i="20"/>
  <c r="D16" i="20" s="1"/>
  <c r="DP15" i="20"/>
  <c r="D15" i="20" s="1"/>
  <c r="DP14" i="20"/>
  <c r="D14" i="20" s="1"/>
  <c r="DP13" i="20"/>
  <c r="D13" i="20" s="1"/>
  <c r="DP12" i="20"/>
  <c r="D12" i="20" s="1"/>
  <c r="DP11" i="20"/>
  <c r="D11" i="20" s="1"/>
  <c r="DP10" i="20"/>
  <c r="D10" i="20" s="1"/>
  <c r="DP9" i="20"/>
  <c r="D9" i="20" s="1"/>
  <c r="DL162" i="19"/>
  <c r="DL161" i="19"/>
  <c r="DL160" i="19"/>
  <c r="DL159" i="19"/>
  <c r="DL158" i="19"/>
  <c r="DL157" i="19"/>
  <c r="DL156" i="19"/>
  <c r="DL155" i="19"/>
  <c r="DL154" i="19"/>
  <c r="DL153" i="19"/>
  <c r="DL152" i="19"/>
  <c r="DL151" i="19"/>
  <c r="DL150" i="19"/>
  <c r="DL149" i="19"/>
  <c r="DL148" i="19"/>
  <c r="DL147" i="19"/>
  <c r="DL146" i="19"/>
  <c r="DL145" i="19"/>
  <c r="DL144" i="19"/>
  <c r="DL143" i="19"/>
  <c r="DL142" i="19"/>
  <c r="DL141" i="19"/>
  <c r="DL140" i="19"/>
  <c r="DL139" i="19"/>
  <c r="DL138" i="19"/>
  <c r="DL137" i="19"/>
  <c r="DL136" i="19"/>
  <c r="DL135" i="19"/>
  <c r="DL134" i="19"/>
  <c r="DL133" i="19"/>
  <c r="DL132" i="19"/>
  <c r="DL131" i="19"/>
  <c r="DL130" i="19"/>
  <c r="DL129" i="19"/>
  <c r="DL128" i="19"/>
  <c r="DL127" i="19"/>
  <c r="DL126" i="19"/>
  <c r="DL125" i="19"/>
  <c r="DL124" i="19"/>
  <c r="DL123" i="19"/>
  <c r="DL122" i="19"/>
  <c r="DL121" i="19"/>
  <c r="DL120" i="19"/>
  <c r="DL119" i="19"/>
  <c r="DL118" i="19"/>
  <c r="DL117" i="19"/>
  <c r="DL116" i="19"/>
  <c r="DL115" i="19"/>
  <c r="DL114" i="19"/>
  <c r="DL113" i="19"/>
  <c r="DL112" i="19"/>
  <c r="DL111" i="19"/>
  <c r="DL110" i="19"/>
  <c r="DL109" i="19"/>
  <c r="DL108" i="19"/>
  <c r="DL107" i="19"/>
  <c r="DL106" i="19"/>
  <c r="DL105" i="19"/>
  <c r="DL104" i="19"/>
  <c r="DL103" i="19"/>
  <c r="DL102" i="19"/>
  <c r="DL101" i="19"/>
  <c r="DL100" i="19"/>
  <c r="DL99" i="19"/>
  <c r="DL98" i="19"/>
  <c r="DL97" i="19"/>
  <c r="DL96" i="19"/>
  <c r="DL95" i="19"/>
  <c r="DL94" i="19"/>
  <c r="DL93" i="19"/>
  <c r="DL92" i="19"/>
  <c r="DL91" i="19"/>
  <c r="DL90" i="19"/>
  <c r="DL89" i="19"/>
  <c r="DL88" i="19"/>
  <c r="DL87" i="19"/>
  <c r="DL86" i="19"/>
  <c r="DL85" i="19"/>
  <c r="DL84" i="19"/>
  <c r="DL83" i="19"/>
  <c r="DL82" i="19"/>
  <c r="DL81" i="19"/>
  <c r="DL80" i="19"/>
  <c r="DL79" i="19"/>
  <c r="DL78" i="19"/>
  <c r="DL77" i="19"/>
  <c r="DL76" i="19"/>
  <c r="DL75" i="19"/>
  <c r="DL74" i="19"/>
  <c r="DL73" i="19"/>
  <c r="DL72" i="19"/>
  <c r="DL71" i="19"/>
  <c r="DL70" i="19"/>
  <c r="DL69" i="19"/>
  <c r="DL68" i="19"/>
  <c r="DL67" i="19"/>
  <c r="DL66" i="19"/>
  <c r="DL65" i="19"/>
  <c r="DL64" i="19"/>
  <c r="DL63" i="19"/>
  <c r="DL62" i="19"/>
  <c r="DL61" i="19"/>
  <c r="DL60" i="19"/>
  <c r="DL59" i="19"/>
  <c r="DL58" i="19"/>
  <c r="DL57" i="19"/>
  <c r="DL56" i="19"/>
  <c r="DL55" i="19"/>
  <c r="DL54" i="19"/>
  <c r="DL53" i="19"/>
  <c r="DL52" i="19"/>
  <c r="DL51" i="19"/>
  <c r="DL50" i="19"/>
  <c r="DL49" i="19"/>
  <c r="DL48" i="19"/>
  <c r="DL47" i="19"/>
  <c r="DL46" i="19"/>
  <c r="DL45" i="19"/>
  <c r="DL44" i="19"/>
  <c r="DL43" i="19"/>
  <c r="DL42" i="19"/>
  <c r="DL41" i="19"/>
  <c r="DL40" i="19"/>
  <c r="DL39" i="19"/>
  <c r="DL38" i="19"/>
  <c r="DL37" i="19"/>
  <c r="DL36" i="19"/>
  <c r="DL35" i="19"/>
  <c r="DL34" i="19"/>
  <c r="DL33" i="19"/>
  <c r="DL31" i="19"/>
  <c r="DL30" i="19"/>
  <c r="DL29" i="19"/>
  <c r="DL28" i="19"/>
  <c r="DL27" i="19"/>
  <c r="DL26" i="19"/>
  <c r="DL25" i="19"/>
  <c r="DL24" i="19"/>
  <c r="DL23" i="19"/>
  <c r="DL22" i="19"/>
  <c r="DL21" i="19"/>
  <c r="DL17" i="19"/>
  <c r="DL16" i="19"/>
  <c r="DL15" i="19"/>
  <c r="DL14" i="19"/>
  <c r="DL13" i="19"/>
  <c r="DL12" i="19"/>
  <c r="D12" i="19" s="1"/>
  <c r="DL11" i="19"/>
  <c r="D11" i="19" s="1"/>
  <c r="DL10" i="19"/>
  <c r="D10" i="19" s="1"/>
  <c r="DL9" i="19"/>
  <c r="DP167" i="18"/>
  <c r="DP166" i="18"/>
  <c r="DP165" i="18"/>
  <c r="DO164" i="18"/>
  <c r="DP162" i="18"/>
  <c r="DP161" i="18"/>
  <c r="DP160" i="18"/>
  <c r="DP159" i="18"/>
  <c r="DP158" i="18"/>
  <c r="DP157" i="18"/>
  <c r="DP156" i="18"/>
  <c r="DP155" i="18"/>
  <c r="DP154" i="18"/>
  <c r="DP153" i="18"/>
  <c r="DP152" i="18"/>
  <c r="DP151" i="18"/>
  <c r="DP150" i="18"/>
  <c r="DP149" i="18"/>
  <c r="DP148" i="18"/>
  <c r="DP147" i="18"/>
  <c r="DP146" i="18"/>
  <c r="DP145" i="18"/>
  <c r="DP144" i="18"/>
  <c r="DP143" i="18"/>
  <c r="DP142" i="18"/>
  <c r="DP141" i="18"/>
  <c r="DP140" i="18"/>
  <c r="DP139" i="18"/>
  <c r="DP138" i="18"/>
  <c r="DP137" i="18"/>
  <c r="DP136" i="18"/>
  <c r="DP135" i="18"/>
  <c r="DP134" i="18"/>
  <c r="DP133" i="18"/>
  <c r="DP132" i="18"/>
  <c r="DP131" i="18"/>
  <c r="DP130" i="18"/>
  <c r="DP129" i="18"/>
  <c r="DP128" i="18"/>
  <c r="DP127" i="18"/>
  <c r="DP126" i="18"/>
  <c r="DP125" i="18"/>
  <c r="DP124" i="18"/>
  <c r="DP123" i="18"/>
  <c r="DP122" i="18"/>
  <c r="DP121" i="18"/>
  <c r="DP120" i="18"/>
  <c r="DP119" i="18"/>
  <c r="DP118" i="18"/>
  <c r="DP117" i="18"/>
  <c r="DP116" i="18"/>
  <c r="DP115" i="18"/>
  <c r="DP114" i="18"/>
  <c r="DP113" i="18"/>
  <c r="DP112" i="18"/>
  <c r="DP111" i="18"/>
  <c r="DP110" i="18"/>
  <c r="DP109" i="18"/>
  <c r="DP108" i="18"/>
  <c r="DP107" i="18"/>
  <c r="DP106" i="18"/>
  <c r="DP105" i="18"/>
  <c r="DP104" i="18"/>
  <c r="DP103" i="18"/>
  <c r="DP102" i="18"/>
  <c r="DP101" i="18"/>
  <c r="DP100" i="18"/>
  <c r="DP99" i="18"/>
  <c r="DP98" i="18"/>
  <c r="DP97" i="18"/>
  <c r="DP96" i="18"/>
  <c r="DP95" i="18"/>
  <c r="DP94" i="18"/>
  <c r="DP93" i="18"/>
  <c r="DP92" i="18"/>
  <c r="DP91" i="18"/>
  <c r="DP90" i="18"/>
  <c r="DP89" i="18"/>
  <c r="DP88" i="18"/>
  <c r="DP87" i="18"/>
  <c r="DP86" i="18"/>
  <c r="DP85" i="18"/>
  <c r="DP84" i="18"/>
  <c r="DP83" i="18"/>
  <c r="DP82" i="18"/>
  <c r="DP81" i="18"/>
  <c r="DP80" i="18"/>
  <c r="DP79" i="18"/>
  <c r="DP78" i="18"/>
  <c r="DP77" i="18"/>
  <c r="DP76" i="18"/>
  <c r="DP75" i="18"/>
  <c r="DP74" i="18"/>
  <c r="DP73" i="18"/>
  <c r="DP72" i="18"/>
  <c r="DP71" i="18"/>
  <c r="DP70" i="18"/>
  <c r="DP69" i="18"/>
  <c r="DP68" i="18"/>
  <c r="DP67" i="18"/>
  <c r="DP66" i="18"/>
  <c r="DP65" i="18"/>
  <c r="DP64" i="18"/>
  <c r="DP63" i="18"/>
  <c r="DP62" i="18"/>
  <c r="DP61" i="18"/>
  <c r="DP60" i="18"/>
  <c r="DP59" i="18"/>
  <c r="DP58" i="18"/>
  <c r="DP57" i="18"/>
  <c r="DP56" i="18"/>
  <c r="DP55" i="18"/>
  <c r="DP54" i="18"/>
  <c r="DP53" i="18"/>
  <c r="DP52" i="18"/>
  <c r="DP51" i="18"/>
  <c r="DP50" i="18"/>
  <c r="DP49" i="18"/>
  <c r="DP48" i="18"/>
  <c r="DP47" i="18"/>
  <c r="DP46" i="18"/>
  <c r="DP45" i="18"/>
  <c r="DP44" i="18"/>
  <c r="DP43" i="18"/>
  <c r="DP42" i="18"/>
  <c r="DP41" i="18"/>
  <c r="DP40" i="18"/>
  <c r="DP39" i="18"/>
  <c r="DP38" i="18"/>
  <c r="DP37" i="18"/>
  <c r="DP36" i="18"/>
  <c r="DP35" i="18"/>
  <c r="DP34" i="18"/>
  <c r="DP33" i="18"/>
  <c r="DP31" i="18"/>
  <c r="DP30" i="18"/>
  <c r="DP29" i="18"/>
  <c r="DP28" i="18"/>
  <c r="DP27" i="18"/>
  <c r="DP26" i="18"/>
  <c r="DP25" i="18"/>
  <c r="DP24" i="18"/>
  <c r="DP23" i="18"/>
  <c r="DP22" i="18"/>
  <c r="DP21" i="18"/>
  <c r="DP17" i="18"/>
  <c r="DP16" i="18"/>
  <c r="DP15" i="18"/>
  <c r="DP14" i="18"/>
  <c r="DP13" i="18"/>
  <c r="DP12" i="18"/>
  <c r="DP11" i="18"/>
  <c r="DP10" i="18"/>
  <c r="D10" i="18" s="1"/>
  <c r="DP9" i="18"/>
  <c r="DP167" i="17"/>
  <c r="DP166" i="17"/>
  <c r="DP165" i="17"/>
  <c r="DO164" i="17"/>
  <c r="DP162" i="17"/>
  <c r="DP161" i="17"/>
  <c r="F161" i="24" s="1"/>
  <c r="DP160" i="17"/>
  <c r="DP159" i="17"/>
  <c r="DP158" i="17"/>
  <c r="DP157" i="17"/>
  <c r="DP156" i="17"/>
  <c r="DP155" i="17"/>
  <c r="DP154" i="17"/>
  <c r="F154" i="24" s="1"/>
  <c r="DP153" i="17"/>
  <c r="DP152" i="17"/>
  <c r="DP151" i="17"/>
  <c r="DP150" i="17"/>
  <c r="F150" i="24" s="1"/>
  <c r="DP149" i="17"/>
  <c r="DP148" i="17"/>
  <c r="DP147" i="17"/>
  <c r="DP146" i="17"/>
  <c r="DP145" i="17"/>
  <c r="F145" i="24" s="1"/>
  <c r="DP144" i="17"/>
  <c r="DP143" i="17"/>
  <c r="DP142" i="17"/>
  <c r="DP141" i="17"/>
  <c r="DP140" i="17"/>
  <c r="DP139" i="17"/>
  <c r="F139" i="24" s="1"/>
  <c r="DP138" i="17"/>
  <c r="DP137" i="17"/>
  <c r="DP136" i="17"/>
  <c r="DP135" i="17"/>
  <c r="DP134" i="17"/>
  <c r="F134" i="24" s="1"/>
  <c r="DP133" i="17"/>
  <c r="DP132" i="17"/>
  <c r="F132" i="24" s="1"/>
  <c r="DP131" i="17"/>
  <c r="DP130" i="17"/>
  <c r="DP129" i="17"/>
  <c r="DP128" i="17"/>
  <c r="DP127" i="17"/>
  <c r="F127" i="24" s="1"/>
  <c r="DP126" i="17"/>
  <c r="DP125" i="17"/>
  <c r="DP124" i="17"/>
  <c r="DP123" i="17"/>
  <c r="DP122" i="17"/>
  <c r="DP121" i="17"/>
  <c r="DP120" i="17"/>
  <c r="F120" i="24" s="1"/>
  <c r="DP119" i="17"/>
  <c r="DP118" i="17"/>
  <c r="DP117" i="17"/>
  <c r="DP116" i="17"/>
  <c r="DP115" i="17"/>
  <c r="F115" i="24" s="1"/>
  <c r="DP114" i="17"/>
  <c r="DP113" i="17"/>
  <c r="DP112" i="17"/>
  <c r="DP111" i="17"/>
  <c r="DP110" i="17"/>
  <c r="DP109" i="17"/>
  <c r="F109" i="24" s="1"/>
  <c r="DP108" i="17"/>
  <c r="DP107" i="17"/>
  <c r="DP106" i="17"/>
  <c r="DP105" i="17"/>
  <c r="DP104" i="17"/>
  <c r="DP103" i="17"/>
  <c r="F103" i="24" s="1"/>
  <c r="DP102" i="17"/>
  <c r="DP101" i="17"/>
  <c r="DP100" i="17"/>
  <c r="DP99" i="17"/>
  <c r="DP98" i="17"/>
  <c r="F98" i="24" s="1"/>
  <c r="DP97" i="17"/>
  <c r="DP96" i="17"/>
  <c r="DP95" i="17"/>
  <c r="DP94" i="17"/>
  <c r="DP93" i="17"/>
  <c r="F93" i="24" s="1"/>
  <c r="DP92" i="17"/>
  <c r="DP91" i="17"/>
  <c r="DP90" i="17"/>
  <c r="F90" i="24" s="1"/>
  <c r="DP89" i="17"/>
  <c r="DP88" i="17"/>
  <c r="DP87" i="17"/>
  <c r="DP86" i="17"/>
  <c r="DP85" i="17"/>
  <c r="F85" i="24" s="1"/>
  <c r="DP84" i="17"/>
  <c r="DP83" i="17"/>
  <c r="DP82" i="17"/>
  <c r="DP81" i="17"/>
  <c r="DP80" i="17"/>
  <c r="F80" i="24" s="1"/>
  <c r="DP79" i="17"/>
  <c r="DP78" i="17"/>
  <c r="DP77" i="17"/>
  <c r="DP76" i="17"/>
  <c r="DP75" i="17"/>
  <c r="F75" i="24" s="1"/>
  <c r="DP74" i="17"/>
  <c r="DP73" i="17"/>
  <c r="DP72" i="17"/>
  <c r="DP71" i="17"/>
  <c r="DP70" i="17"/>
  <c r="F70" i="24" s="1"/>
  <c r="DP69" i="17"/>
  <c r="DP68" i="17"/>
  <c r="DP67" i="17"/>
  <c r="DP66" i="17"/>
  <c r="DP65" i="17"/>
  <c r="F65" i="24" s="1"/>
  <c r="DP64" i="17"/>
  <c r="DP63" i="17"/>
  <c r="DP62" i="17"/>
  <c r="DP61" i="17"/>
  <c r="F61" i="24" s="1"/>
  <c r="DP60" i="17"/>
  <c r="DP59" i="17"/>
  <c r="DP58" i="17"/>
  <c r="DP57" i="17"/>
  <c r="DP56" i="17"/>
  <c r="DP55" i="17"/>
  <c r="F55" i="24" s="1"/>
  <c r="DP54" i="17"/>
  <c r="DP53" i="17"/>
  <c r="DP52" i="17"/>
  <c r="DP51" i="17"/>
  <c r="F51" i="24" s="1"/>
  <c r="DP50" i="17"/>
  <c r="DP49" i="17"/>
  <c r="DP48" i="17"/>
  <c r="DP47" i="17"/>
  <c r="DP46" i="17"/>
  <c r="DP45" i="17"/>
  <c r="F45" i="24" s="1"/>
  <c r="DP44" i="17"/>
  <c r="DP43" i="17"/>
  <c r="DP42" i="17"/>
  <c r="DP41" i="17"/>
  <c r="DP40" i="17"/>
  <c r="F40" i="24" s="1"/>
  <c r="DP39" i="17"/>
  <c r="DP38" i="17"/>
  <c r="DP37" i="17"/>
  <c r="DP36" i="17"/>
  <c r="F36" i="24" s="1"/>
  <c r="DP35" i="17"/>
  <c r="DP34" i="17"/>
  <c r="DP33" i="17"/>
  <c r="DP31" i="17"/>
  <c r="F31" i="24" s="1"/>
  <c r="DP30" i="17"/>
  <c r="DP29" i="17"/>
  <c r="DP28" i="17"/>
  <c r="DP27" i="17"/>
  <c r="DP26" i="17"/>
  <c r="DP25" i="17"/>
  <c r="F25" i="24" s="1"/>
  <c r="DP24" i="17"/>
  <c r="DP23" i="17"/>
  <c r="DP22" i="17"/>
  <c r="DP21" i="17"/>
  <c r="F21" i="24" s="1"/>
  <c r="DP17" i="17"/>
  <c r="D17" i="17" s="1"/>
  <c r="DP16" i="17"/>
  <c r="DP15" i="17"/>
  <c r="DP14" i="17"/>
  <c r="DP13" i="17"/>
  <c r="DP12" i="17"/>
  <c r="DP11" i="17"/>
  <c r="DP10" i="17"/>
  <c r="DP9" i="17"/>
  <c r="DP167" i="16"/>
  <c r="DP166" i="16"/>
  <c r="DP165" i="16"/>
  <c r="DO164" i="16"/>
  <c r="DP162" i="16"/>
  <c r="DP161" i="16"/>
  <c r="G161" i="24" s="1"/>
  <c r="DP160" i="16"/>
  <c r="G160" i="24" s="1"/>
  <c r="DP159" i="16"/>
  <c r="G159" i="24" s="1"/>
  <c r="DP158" i="16"/>
  <c r="DP157" i="16"/>
  <c r="DP156" i="16"/>
  <c r="DP155" i="16"/>
  <c r="G155" i="24" s="1"/>
  <c r="DP154" i="16"/>
  <c r="G154" i="24" s="1"/>
  <c r="DP153" i="16"/>
  <c r="G153" i="24" s="1"/>
  <c r="DP152" i="16"/>
  <c r="DP151" i="16"/>
  <c r="DP150" i="16"/>
  <c r="G150" i="24" s="1"/>
  <c r="DP149" i="16"/>
  <c r="G149" i="24" s="1"/>
  <c r="DP148" i="16"/>
  <c r="G148" i="24" s="1"/>
  <c r="DP147" i="16"/>
  <c r="DP146" i="16"/>
  <c r="DP145" i="16"/>
  <c r="G145" i="24" s="1"/>
  <c r="DP144" i="16"/>
  <c r="G144" i="24" s="1"/>
  <c r="DP143" i="16"/>
  <c r="G143" i="24" s="1"/>
  <c r="DP142" i="16"/>
  <c r="DP141" i="16"/>
  <c r="DP140" i="16"/>
  <c r="DP139" i="16"/>
  <c r="G139" i="24" s="1"/>
  <c r="DP138" i="16"/>
  <c r="G138" i="24" s="1"/>
  <c r="DP137" i="16"/>
  <c r="DP136" i="16"/>
  <c r="DP135" i="16"/>
  <c r="DP134" i="16"/>
  <c r="G134" i="24" s="1"/>
  <c r="DP133" i="16"/>
  <c r="G133" i="24" s="1"/>
  <c r="DP132" i="16"/>
  <c r="DP131" i="16"/>
  <c r="G131" i="24" s="1"/>
  <c r="DP130" i="16"/>
  <c r="G130" i="24" s="1"/>
  <c r="DP129" i="16"/>
  <c r="G129" i="24" s="1"/>
  <c r="DP128" i="16"/>
  <c r="G128" i="24" s="1"/>
  <c r="DP127" i="16"/>
  <c r="DP126" i="16"/>
  <c r="G126" i="24" s="1"/>
  <c r="DP125" i="16"/>
  <c r="G125" i="24" s="1"/>
  <c r="DP124" i="16"/>
  <c r="G124" i="24" s="1"/>
  <c r="DP123" i="16"/>
  <c r="G123" i="24" s="1"/>
  <c r="DP122" i="16"/>
  <c r="G122" i="24" s="1"/>
  <c r="DP121" i="16"/>
  <c r="G121" i="24" s="1"/>
  <c r="DP120" i="16"/>
  <c r="G120" i="24" s="1"/>
  <c r="DP119" i="16"/>
  <c r="G119" i="24" s="1"/>
  <c r="DP118" i="16"/>
  <c r="DP117" i="16"/>
  <c r="G117" i="24" s="1"/>
  <c r="DP116" i="16"/>
  <c r="G116" i="24" s="1"/>
  <c r="DP115" i="16"/>
  <c r="G115" i="24" s="1"/>
  <c r="DP114" i="16"/>
  <c r="G114" i="24" s="1"/>
  <c r="DP113" i="16"/>
  <c r="DP112" i="16"/>
  <c r="DP111" i="16"/>
  <c r="DP110" i="16"/>
  <c r="DP109" i="16"/>
  <c r="G109" i="24" s="1"/>
  <c r="DP108" i="16"/>
  <c r="G108" i="24" s="1"/>
  <c r="DP107" i="16"/>
  <c r="DP106" i="16"/>
  <c r="DP105" i="16"/>
  <c r="DP104" i="16"/>
  <c r="G104" i="24" s="1"/>
  <c r="DP103" i="16"/>
  <c r="G103" i="24" s="1"/>
  <c r="DP102" i="16"/>
  <c r="DP101" i="16"/>
  <c r="G101" i="24" s="1"/>
  <c r="DP100" i="16"/>
  <c r="G100" i="24" s="1"/>
  <c r="DP99" i="16"/>
  <c r="G99" i="24" s="1"/>
  <c r="DP98" i="16"/>
  <c r="G98" i="24" s="1"/>
  <c r="DP97" i="16"/>
  <c r="DP96" i="16"/>
  <c r="DP95" i="16"/>
  <c r="G95" i="24" s="1"/>
  <c r="DP94" i="16"/>
  <c r="G94" i="24" s="1"/>
  <c r="DP93" i="16"/>
  <c r="G93" i="24" s="1"/>
  <c r="DP92" i="16"/>
  <c r="G92" i="24" s="1"/>
  <c r="DP91" i="16"/>
  <c r="G91" i="24" s="1"/>
  <c r="DP90" i="16"/>
  <c r="G90" i="24" s="1"/>
  <c r="DP89" i="16"/>
  <c r="G89" i="24" s="1"/>
  <c r="DP88" i="16"/>
  <c r="DP87" i="16"/>
  <c r="G87" i="24" s="1"/>
  <c r="DP86" i="16"/>
  <c r="G86" i="24" s="1"/>
  <c r="DP85" i="16"/>
  <c r="G85" i="24" s="1"/>
  <c r="DP84" i="16"/>
  <c r="DP83" i="16"/>
  <c r="DP82" i="16"/>
  <c r="G82" i="24" s="1"/>
  <c r="DP81" i="16"/>
  <c r="G81" i="24" s="1"/>
  <c r="DP80" i="16"/>
  <c r="G80" i="24" s="1"/>
  <c r="DP79" i="16"/>
  <c r="DP78" i="16"/>
  <c r="DP77" i="16"/>
  <c r="G77" i="24" s="1"/>
  <c r="DP76" i="16"/>
  <c r="G76" i="24" s="1"/>
  <c r="DP75" i="16"/>
  <c r="G75" i="24" s="1"/>
  <c r="DP74" i="16"/>
  <c r="DP73" i="16"/>
  <c r="DP72" i="16"/>
  <c r="G72" i="24" s="1"/>
  <c r="DP71" i="16"/>
  <c r="G71" i="24" s="1"/>
  <c r="DP70" i="16"/>
  <c r="G70" i="24" s="1"/>
  <c r="DP69" i="16"/>
  <c r="DP68" i="16"/>
  <c r="DP67" i="16"/>
  <c r="G67" i="24" s="1"/>
  <c r="DP66" i="16"/>
  <c r="G66" i="24" s="1"/>
  <c r="DP65" i="16"/>
  <c r="G65" i="24" s="1"/>
  <c r="DP64" i="16"/>
  <c r="DP63" i="16"/>
  <c r="DP62" i="16"/>
  <c r="DP61" i="16"/>
  <c r="DP60" i="16"/>
  <c r="DP59" i="16"/>
  <c r="G59" i="24" s="1"/>
  <c r="DP58" i="16"/>
  <c r="G58" i="24" s="1"/>
  <c r="DP57" i="16"/>
  <c r="DP56" i="16"/>
  <c r="DP55" i="16"/>
  <c r="G55" i="24" s="1"/>
  <c r="DP54" i="16"/>
  <c r="G54" i="24" s="1"/>
  <c r="DP53" i="16"/>
  <c r="G53" i="24" s="1"/>
  <c r="DP52" i="16"/>
  <c r="DP51" i="16"/>
  <c r="DP50" i="16"/>
  <c r="G50" i="24" s="1"/>
  <c r="DP49" i="16"/>
  <c r="G49" i="24" s="1"/>
  <c r="DP48" i="16"/>
  <c r="G48" i="24" s="1"/>
  <c r="DP47" i="16"/>
  <c r="DP46" i="16"/>
  <c r="DP45" i="16"/>
  <c r="DP44" i="16"/>
  <c r="G44" i="24" s="1"/>
  <c r="DP43" i="16"/>
  <c r="G43" i="24" s="1"/>
  <c r="DP42" i="16"/>
  <c r="DP41" i="16"/>
  <c r="DP40" i="16"/>
  <c r="DP39" i="16"/>
  <c r="G39" i="24" s="1"/>
  <c r="DP38" i="16"/>
  <c r="G38" i="24" s="1"/>
  <c r="DP37" i="16"/>
  <c r="DP36" i="16"/>
  <c r="DP35" i="16"/>
  <c r="G35" i="24" s="1"/>
  <c r="DP34" i="16"/>
  <c r="G34" i="24" s="1"/>
  <c r="DP33" i="16"/>
  <c r="G33" i="24" s="1"/>
  <c r="DP31" i="16"/>
  <c r="G31" i="24" s="1"/>
  <c r="DP30" i="16"/>
  <c r="G30" i="24" s="1"/>
  <c r="DP29" i="16"/>
  <c r="DP28" i="16"/>
  <c r="DP27" i="16"/>
  <c r="DP26" i="16"/>
  <c r="DP25" i="16"/>
  <c r="G25" i="24" s="1"/>
  <c r="DP24" i="16"/>
  <c r="G24" i="24" s="1"/>
  <c r="DP23" i="16"/>
  <c r="G23" i="24" s="1"/>
  <c r="DP22" i="16"/>
  <c r="G22" i="24" s="1"/>
  <c r="DP21" i="16"/>
  <c r="G21" i="24" s="1"/>
  <c r="DP17" i="16"/>
  <c r="DP16" i="16"/>
  <c r="D16" i="16" s="1"/>
  <c r="DP15" i="16"/>
  <c r="DP14" i="16"/>
  <c r="D14" i="16" s="1"/>
  <c r="DP13" i="16"/>
  <c r="D13" i="16" s="1"/>
  <c r="DP12" i="16"/>
  <c r="DP11" i="16"/>
  <c r="DP10" i="16"/>
  <c r="DP9" i="16"/>
  <c r="D9" i="16" s="1"/>
  <c r="DP137" i="14"/>
  <c r="DP136" i="14"/>
  <c r="DP135" i="14"/>
  <c r="DP134" i="14"/>
  <c r="DP133" i="14"/>
  <c r="DP97" i="14"/>
  <c r="DP96" i="14"/>
  <c r="DP95" i="14"/>
  <c r="DP94" i="14"/>
  <c r="DP93" i="14"/>
  <c r="DP162" i="14"/>
  <c r="DP161" i="14"/>
  <c r="DP160" i="14"/>
  <c r="DP159" i="14"/>
  <c r="DP158" i="14"/>
  <c r="D158" i="24" s="1"/>
  <c r="DP157" i="14"/>
  <c r="D157" i="24" s="1"/>
  <c r="DP156" i="14"/>
  <c r="DP155" i="14"/>
  <c r="DP154" i="14"/>
  <c r="DP153" i="14"/>
  <c r="DP152" i="14"/>
  <c r="DP151" i="14"/>
  <c r="DP150" i="14"/>
  <c r="DP149" i="14"/>
  <c r="DP148" i="14"/>
  <c r="DP147" i="14"/>
  <c r="DP146" i="14"/>
  <c r="D146" i="24" s="1"/>
  <c r="DP145" i="14"/>
  <c r="DP144" i="14"/>
  <c r="DP143" i="14"/>
  <c r="DP142" i="14"/>
  <c r="D142" i="24" s="1"/>
  <c r="DP141" i="14"/>
  <c r="D141" i="24" s="1"/>
  <c r="DP140" i="14"/>
  <c r="DP139" i="14"/>
  <c r="DP138" i="14"/>
  <c r="DP132" i="14"/>
  <c r="DP131" i="14"/>
  <c r="DP130" i="14"/>
  <c r="DP129" i="14"/>
  <c r="DP128" i="14"/>
  <c r="DP127" i="14"/>
  <c r="DP126" i="14"/>
  <c r="DP125" i="14"/>
  <c r="DP124" i="14"/>
  <c r="DP123" i="14"/>
  <c r="DP122" i="14"/>
  <c r="DP121" i="14"/>
  <c r="DP120" i="14"/>
  <c r="DP119" i="14"/>
  <c r="DP118" i="14"/>
  <c r="DP117" i="14"/>
  <c r="DP116" i="14"/>
  <c r="DP115" i="14"/>
  <c r="DP114" i="14"/>
  <c r="DP113" i="14"/>
  <c r="DP112" i="14"/>
  <c r="DP111" i="14"/>
  <c r="DP110" i="14"/>
  <c r="DP109" i="14"/>
  <c r="DP108" i="14"/>
  <c r="DP107" i="14"/>
  <c r="DP106" i="14"/>
  <c r="DP105" i="14"/>
  <c r="DP104" i="14"/>
  <c r="DP103" i="14"/>
  <c r="DP102" i="14"/>
  <c r="DP101" i="14"/>
  <c r="DP100" i="14"/>
  <c r="DP99" i="14"/>
  <c r="DP98" i="14"/>
  <c r="DP92" i="14"/>
  <c r="DP91" i="14"/>
  <c r="DP90" i="14"/>
  <c r="DP89" i="14"/>
  <c r="DP88" i="14"/>
  <c r="DP87" i="14"/>
  <c r="DP86" i="14"/>
  <c r="DP85" i="14"/>
  <c r="DP84" i="14"/>
  <c r="DP83" i="14"/>
  <c r="D83" i="24" s="1"/>
  <c r="DP82" i="14"/>
  <c r="DP81" i="14"/>
  <c r="DP80" i="14"/>
  <c r="DP79" i="14"/>
  <c r="DP78" i="14"/>
  <c r="DP77" i="14"/>
  <c r="DP76" i="14"/>
  <c r="DP75" i="14"/>
  <c r="DP74" i="14"/>
  <c r="DP73" i="14"/>
  <c r="DP72" i="14"/>
  <c r="DP71" i="14"/>
  <c r="DP70" i="14"/>
  <c r="DP69" i="14"/>
  <c r="DP68" i="14"/>
  <c r="D68" i="24" s="1"/>
  <c r="DP67" i="14"/>
  <c r="DP66" i="14"/>
  <c r="DP65" i="14"/>
  <c r="DP64" i="14"/>
  <c r="D64" i="24" s="1"/>
  <c r="DP63" i="14"/>
  <c r="DP62" i="14"/>
  <c r="DP61" i="14"/>
  <c r="DP60" i="14"/>
  <c r="D60" i="24" s="1"/>
  <c r="DP59" i="14"/>
  <c r="DP58" i="14"/>
  <c r="DP57" i="14"/>
  <c r="DP56" i="14"/>
  <c r="D56" i="24" s="1"/>
  <c r="DP55" i="14"/>
  <c r="DP54" i="14"/>
  <c r="DP53" i="14"/>
  <c r="DP52" i="14"/>
  <c r="D52" i="24" s="1"/>
  <c r="DP51" i="14"/>
  <c r="D51" i="24" s="1"/>
  <c r="DP50" i="14"/>
  <c r="DP49" i="14"/>
  <c r="DP48" i="14"/>
  <c r="DP47" i="14"/>
  <c r="D47" i="24" s="1"/>
  <c r="DP46" i="14"/>
  <c r="DP45" i="14"/>
  <c r="DP44" i="14"/>
  <c r="DP43" i="14"/>
  <c r="DP42" i="14"/>
  <c r="DP41" i="14"/>
  <c r="DP40" i="14"/>
  <c r="D40" i="24" s="1"/>
  <c r="DP39" i="14"/>
  <c r="DP38" i="14"/>
  <c r="DP37" i="14"/>
  <c r="DP36" i="14"/>
  <c r="DP35" i="14"/>
  <c r="DP34" i="14"/>
  <c r="DP33" i="14"/>
  <c r="DP31" i="14"/>
  <c r="DP30" i="14"/>
  <c r="DP29" i="14"/>
  <c r="DP28" i="14"/>
  <c r="DP27" i="14"/>
  <c r="DP26" i="14"/>
  <c r="DP25" i="14"/>
  <c r="DP24" i="14"/>
  <c r="DP23" i="14"/>
  <c r="DP22" i="14"/>
  <c r="DP21" i="14"/>
  <c r="DP17" i="14"/>
  <c r="D17" i="14" s="1"/>
  <c r="DP16" i="14"/>
  <c r="D16" i="14" s="1"/>
  <c r="DP15" i="14"/>
  <c r="D15" i="14" s="1"/>
  <c r="DP14" i="14"/>
  <c r="D14" i="14" s="1"/>
  <c r="DP13" i="14"/>
  <c r="D13" i="14" s="1"/>
  <c r="DP12" i="14"/>
  <c r="D12" i="14" s="1"/>
  <c r="DP11" i="14"/>
  <c r="D11" i="14" s="1"/>
  <c r="DP10" i="14"/>
  <c r="D10" i="14" s="1"/>
  <c r="DP9" i="14"/>
  <c r="D9" i="14" s="1"/>
  <c r="D11" i="17" l="1"/>
  <c r="F11" i="24"/>
  <c r="D17" i="16"/>
  <c r="G17" i="24"/>
  <c r="D44" i="24"/>
  <c r="D12" i="16"/>
  <c r="G12" i="24"/>
  <c r="D11" i="16"/>
  <c r="G11" i="24"/>
  <c r="D10" i="16"/>
  <c r="G10" i="24"/>
  <c r="D15" i="16"/>
  <c r="G15" i="24"/>
  <c r="D162" i="24"/>
  <c r="D136" i="24"/>
  <c r="D156" i="24"/>
  <c r="D154" i="24"/>
  <c r="D42" i="24"/>
  <c r="D62" i="24"/>
  <c r="D28" i="24"/>
  <c r="D29" i="24"/>
  <c r="D15" i="24"/>
  <c r="D24" i="24"/>
  <c r="D161" i="24"/>
  <c r="D118" i="24"/>
  <c r="D140" i="24"/>
  <c r="D152" i="24"/>
  <c r="D100" i="24"/>
  <c r="D78" i="24"/>
  <c r="D88" i="24"/>
  <c r="D84" i="24"/>
  <c r="D48" i="24"/>
  <c r="D132" i="24"/>
  <c r="D46" i="24"/>
  <c r="D80" i="24"/>
  <c r="D50" i="24"/>
  <c r="D36" i="24"/>
  <c r="D138" i="24"/>
  <c r="D27" i="24"/>
  <c r="D9" i="24"/>
  <c r="D13" i="24"/>
  <c r="D10" i="24"/>
  <c r="D14" i="24"/>
  <c r="D105" i="24"/>
  <c r="D113" i="24"/>
  <c r="D37" i="24"/>
  <c r="D41" i="24"/>
  <c r="D45" i="24"/>
  <c r="D53" i="24"/>
  <c r="D57" i="24"/>
  <c r="D61" i="24"/>
  <c r="D65" i="24"/>
  <c r="D69" i="24"/>
  <c r="D73" i="24"/>
  <c r="D81" i="24"/>
  <c r="D85" i="24"/>
  <c r="D89" i="24"/>
  <c r="D93" i="24"/>
  <c r="D97" i="24"/>
  <c r="D135" i="24"/>
  <c r="D139" i="24"/>
  <c r="D143" i="24"/>
  <c r="D147" i="24"/>
  <c r="D151" i="24"/>
  <c r="D155" i="24"/>
  <c r="D159" i="24"/>
  <c r="D123" i="24"/>
  <c r="D72" i="24"/>
  <c r="D49" i="24"/>
  <c r="D33" i="24"/>
  <c r="D131" i="24"/>
  <c r="D127" i="24"/>
  <c r="D106" i="24"/>
  <c r="D102" i="24"/>
  <c r="D144" i="24"/>
  <c r="D76" i="24"/>
  <c r="D109" i="24"/>
  <c r="D11" i="24"/>
  <c r="D160" i="24"/>
  <c r="D150" i="24"/>
  <c r="D12" i="24"/>
  <c r="D124" i="24"/>
  <c r="D59" i="24"/>
  <c r="D54" i="24"/>
  <c r="D111" i="24"/>
  <c r="D148" i="24"/>
  <c r="D153" i="24"/>
  <c r="D149" i="24"/>
  <c r="D145" i="24"/>
  <c r="D95" i="24"/>
  <c r="D121" i="24"/>
  <c r="D92" i="24"/>
  <c r="D77" i="24"/>
  <c r="D133" i="24"/>
  <c r="D137" i="24"/>
  <c r="D125" i="24"/>
  <c r="D70" i="24"/>
  <c r="D26" i="24"/>
  <c r="D79" i="24"/>
  <c r="D120" i="24"/>
  <c r="D114" i="24"/>
  <c r="D103" i="24"/>
  <c r="D90" i="24"/>
  <c r="D74" i="24"/>
  <c r="D63" i="24"/>
  <c r="D16" i="24"/>
  <c r="D130" i="24"/>
  <c r="D122" i="24"/>
  <c r="D117" i="24"/>
  <c r="D108" i="24"/>
  <c r="D101" i="24"/>
  <c r="D96" i="24"/>
  <c r="D112" i="24"/>
  <c r="D107" i="24"/>
  <c r="D38" i="24"/>
  <c r="D129" i="24"/>
  <c r="D110" i="24"/>
  <c r="D87" i="24"/>
  <c r="D82" i="24"/>
  <c r="D67" i="24"/>
  <c r="D43" i="24"/>
  <c r="D23" i="24"/>
  <c r="D17" i="24"/>
  <c r="D128" i="24"/>
  <c r="D119" i="24"/>
  <c r="D115" i="24"/>
  <c r="D98" i="24"/>
  <c r="D75" i="24"/>
  <c r="D35" i="24"/>
  <c r="D31" i="24"/>
  <c r="D25" i="24"/>
  <c r="D21" i="24"/>
  <c r="D134" i="24"/>
  <c r="D126" i="24"/>
  <c r="D116" i="24"/>
  <c r="D104" i="24"/>
  <c r="D99" i="24"/>
  <c r="D94" i="24"/>
  <c r="D91" i="24"/>
  <c r="D86" i="24"/>
  <c r="D71" i="24"/>
  <c r="D66" i="24"/>
  <c r="D58" i="24"/>
  <c r="D55" i="24"/>
  <c r="D39" i="24"/>
  <c r="D34" i="24"/>
  <c r="D30" i="24"/>
  <c r="D22" i="24"/>
  <c r="D8" i="24" l="1"/>
</calcChain>
</file>

<file path=xl/sharedStrings.xml><?xml version="1.0" encoding="utf-8"?>
<sst xmlns="http://schemas.openxmlformats.org/spreadsheetml/2006/main" count="2694" uniqueCount="734">
  <si>
    <t>General Information</t>
  </si>
  <si>
    <t>Participant Information</t>
  </si>
  <si>
    <t>Participant Number</t>
  </si>
  <si>
    <t>Totals</t>
  </si>
  <si>
    <t>Questions</t>
  </si>
  <si>
    <t>`</t>
  </si>
  <si>
    <t>Name of Local Government Area</t>
  </si>
  <si>
    <t>NACC</t>
  </si>
  <si>
    <t>Peel-Harvey</t>
  </si>
  <si>
    <t>PerthNRM</t>
  </si>
  <si>
    <t>Rangelands</t>
  </si>
  <si>
    <t>SWCC</t>
  </si>
  <si>
    <t>SCNRM</t>
  </si>
  <si>
    <t>Wheatbelt</t>
  </si>
  <si>
    <t>City of Albany</t>
  </si>
  <si>
    <t>Shire of Ashburton</t>
  </si>
  <si>
    <t>Shire of Augusta–Margaret River</t>
  </si>
  <si>
    <t>x</t>
  </si>
  <si>
    <t>Shire of Beverley</t>
  </si>
  <si>
    <t>Shire of Boddington</t>
  </si>
  <si>
    <t>Shire of Boyup Brook</t>
  </si>
  <si>
    <t>Shire of Bridgetown-Greenbushes</t>
  </si>
  <si>
    <t>Shire of Brookton</t>
  </si>
  <si>
    <t>Shire of Broome</t>
  </si>
  <si>
    <t>Shire of Broomehill-Tambellup</t>
  </si>
  <si>
    <t>Shire of Bruce Rock</t>
  </si>
  <si>
    <t>City of Bunbury</t>
  </si>
  <si>
    <t>Shire of Capel</t>
  </si>
  <si>
    <t>Shire of Carnamah</t>
  </si>
  <si>
    <t>Shire of Carnarvon</t>
  </si>
  <si>
    <t>Shire of Chapman Valley</t>
  </si>
  <si>
    <t>Shire of Chittering</t>
  </si>
  <si>
    <t>Shire of Christmas Island</t>
  </si>
  <si>
    <t>Shire of Cocos</t>
  </si>
  <si>
    <t>Shire of Collie</t>
  </si>
  <si>
    <t>Shire of Coolgardie</t>
  </si>
  <si>
    <t>Shire of Coorow</t>
  </si>
  <si>
    <t>Shire of Corrigin</t>
  </si>
  <si>
    <t>Shire of Cranbrook</t>
  </si>
  <si>
    <t>Shire of Cuballing</t>
  </si>
  <si>
    <t>Shire of Cue</t>
  </si>
  <si>
    <t>Shire of Cunderdin</t>
  </si>
  <si>
    <t>Shire of Dalwallinu</t>
  </si>
  <si>
    <t>Shire of Dandaragan</t>
  </si>
  <si>
    <t>Shire of Dardanup</t>
  </si>
  <si>
    <t>Shire of Denmark</t>
  </si>
  <si>
    <t>Shire of Derby-West Kimberley</t>
  </si>
  <si>
    <t>Shire of Donnybrook-Balingup</t>
  </si>
  <si>
    <t>Shire of Dowerin</t>
  </si>
  <si>
    <t>Shire of Dumbleyung</t>
  </si>
  <si>
    <t>Shire of Dundas</t>
  </si>
  <si>
    <t>Shire of East Pilbara</t>
  </si>
  <si>
    <t>Shire of Esperance</t>
  </si>
  <si>
    <t>Shire of Exmouth</t>
  </si>
  <si>
    <t>Shire of Gingin</t>
  </si>
  <si>
    <t>Shire of Gnowangerup</t>
  </si>
  <si>
    <t>Shire of Goomalling</t>
  </si>
  <si>
    <t>City of Greater Geraldton</t>
  </si>
  <si>
    <t>Shire of Halls Creek</t>
  </si>
  <si>
    <t>Shire of Harvey</t>
  </si>
  <si>
    <t>Shire of Irwin</t>
  </si>
  <si>
    <t>Shire of Jerramungup</t>
  </si>
  <si>
    <t>City of Kalgoorlie-Boulder</t>
  </si>
  <si>
    <t>City of Karratha</t>
  </si>
  <si>
    <t>Shire of Katanning</t>
  </si>
  <si>
    <t>Shire of Kellerberrin</t>
  </si>
  <si>
    <t>Shire of Kent</t>
  </si>
  <si>
    <t>Shire of Kojonup</t>
  </si>
  <si>
    <t>Shire of Kondinin</t>
  </si>
  <si>
    <t>Shire of Koorda</t>
  </si>
  <si>
    <t>Shire of Kulin</t>
  </si>
  <si>
    <t>Shire of Lake Grace</t>
  </si>
  <si>
    <t>Shire of Laverton</t>
  </si>
  <si>
    <t>Shire of Leonora</t>
  </si>
  <si>
    <t>City of Mandurah</t>
  </si>
  <si>
    <t>Shire of Manjimup</t>
  </si>
  <si>
    <t>Shire of Meekatharra</t>
  </si>
  <si>
    <t>Shire of Menzies</t>
  </si>
  <si>
    <t>Shire of Merredin</t>
  </si>
  <si>
    <t>Shire of Mingenew</t>
  </si>
  <si>
    <t>Shire of Moora</t>
  </si>
  <si>
    <t>Shire of Morawa</t>
  </si>
  <si>
    <t>Shire of Mount Magnet</t>
  </si>
  <si>
    <t>Shire of Mount Marshall</t>
  </si>
  <si>
    <t>Shire of Mukinbudin</t>
  </si>
  <si>
    <t>Shire of Murchison</t>
  </si>
  <si>
    <t>Shire of Murray</t>
  </si>
  <si>
    <t>Shire of Nannup</t>
  </si>
  <si>
    <t>Shire of Narembeen</t>
  </si>
  <si>
    <t>Shire of Narrogin</t>
  </si>
  <si>
    <t>Shire of Ngaanyatjarraku</t>
  </si>
  <si>
    <t>Shire of Northam</t>
  </si>
  <si>
    <t>Shire of Northampton</t>
  </si>
  <si>
    <t>Shire of Nungarin</t>
  </si>
  <si>
    <t>Shire of Perenjori</t>
  </si>
  <si>
    <t>Shire of Pingelly</t>
  </si>
  <si>
    <t>Shire of Plantagenet</t>
  </si>
  <si>
    <t>Tow of Port Hedland</t>
  </si>
  <si>
    <t>Shire of Quairading</t>
  </si>
  <si>
    <t>Shire of Ravensthorpe</t>
  </si>
  <si>
    <t>Shire of Sandstone</t>
  </si>
  <si>
    <t>Shire of Shark Bay</t>
  </si>
  <si>
    <t>Shire of Tammin</t>
  </si>
  <si>
    <t>Shire of Three Springs</t>
  </si>
  <si>
    <t>Shire of Toodyay</t>
  </si>
  <si>
    <t>Shire of Trayning</t>
  </si>
  <si>
    <t>Shire of Upper Gascoyne</t>
  </si>
  <si>
    <t>Shire of Victoria Plains</t>
  </si>
  <si>
    <t>Shire of Wagin</t>
  </si>
  <si>
    <t>Shire of Wandering</t>
  </si>
  <si>
    <t>Shire of Waroona</t>
  </si>
  <si>
    <t>Shire of West Arthur</t>
  </si>
  <si>
    <t>Shire of Westonia</t>
  </si>
  <si>
    <t>Shire of Wickepin</t>
  </si>
  <si>
    <t>Shire of Williams</t>
  </si>
  <si>
    <t>Shire of Wiluna</t>
  </si>
  <si>
    <t>Shire of Wongan-Ballidu</t>
  </si>
  <si>
    <t>Shire of Woodanilling</t>
  </si>
  <si>
    <t>Shire of Wyalkatchem</t>
  </si>
  <si>
    <t>Shire of Wyndham East Kimberley</t>
  </si>
  <si>
    <t>Shire of Yalgoo</t>
  </si>
  <si>
    <t>Shire of Yilgarn</t>
  </si>
  <si>
    <t>Shire of York</t>
  </si>
  <si>
    <t>Farmer (Horticulture/Viticulture)</t>
  </si>
  <si>
    <t>Farmer (Mixed farming)</t>
  </si>
  <si>
    <t>Farmer (Small landholder)</t>
  </si>
  <si>
    <t>Grazier</t>
  </si>
  <si>
    <t>Pastoralist</t>
  </si>
  <si>
    <t>Fisheries/Aquaculture</t>
  </si>
  <si>
    <t>Landcare professional</t>
  </si>
  <si>
    <t>Government agency staff member</t>
  </si>
  <si>
    <t>Other</t>
  </si>
  <si>
    <t>What Shire do you reside in?</t>
  </si>
  <si>
    <t>Are you mainly a:</t>
  </si>
  <si>
    <t>I use these principles for all my farming practices</t>
  </si>
  <si>
    <t>I use these principles for some of my farming practices</t>
  </si>
  <si>
    <t>I don't use any of these practices</t>
  </si>
  <si>
    <t>The most important priority</t>
  </si>
  <si>
    <t>A top priority, but not the most important</t>
  </si>
  <si>
    <t>Not very important</t>
  </si>
  <si>
    <t>Not important at all</t>
  </si>
  <si>
    <t>Unsure</t>
  </si>
  <si>
    <t>As much agricultural product as possible</t>
  </si>
  <si>
    <t>As high quality a product as is possible</t>
  </si>
  <si>
    <t>A combination of the two</t>
  </si>
  <si>
    <t>Strongly agree</t>
  </si>
  <si>
    <t>Agree</t>
  </si>
  <si>
    <t>Neutral</t>
  </si>
  <si>
    <t>Disagree</t>
  </si>
  <si>
    <t>Strongly disagree</t>
  </si>
  <si>
    <t>Q6: The phrase 'Regenerative Agriculture' is becoming more commonly used. Can you please let us know your opinion on the following statements about regenerative agriculture?</t>
  </si>
  <si>
    <t>I know what regenerative agriculture is</t>
  </si>
  <si>
    <t>I like the concept of regenerative agriculture</t>
  </si>
  <si>
    <t>Regenerative agriculture ensures greater future sustainability</t>
  </si>
  <si>
    <t>Regenerative agriculture offers great marketing opportunities</t>
  </si>
  <si>
    <t>Regenerative agriculture can reduce costs of production</t>
  </si>
  <si>
    <t>Regenerative farming practices increase plant and soil health</t>
  </si>
  <si>
    <t>I see regenerative farming practices as being unacceptably risky for farmers</t>
  </si>
  <si>
    <t>Adopting such practices will change farming systems too much</t>
  </si>
  <si>
    <t>Adopting such practices will make farming less profitable</t>
  </si>
  <si>
    <t>Regenerative farming practices are not feasible under real farming conditions</t>
  </si>
  <si>
    <t>The cost of implementing such practice changes will be too high for farmers</t>
  </si>
  <si>
    <t>Farmers need more proof that these practices perform</t>
  </si>
  <si>
    <t>Local trials and demonstrations are needed</t>
  </si>
  <si>
    <t>Many farmers may not know how to make the transition to these new practices</t>
  </si>
  <si>
    <t>The economics of the new practices don't stack up</t>
  </si>
  <si>
    <t>It will cost a farmer too much to implement</t>
  </si>
  <si>
    <t>It would require financial support for farmers to transition</t>
  </si>
  <si>
    <t>Support is needed for farmers wanting to adopt these practices to cover potential losses</t>
  </si>
  <si>
    <t>Farmers need to know what works</t>
  </si>
  <si>
    <t>Regenerative farming practices increase profitability</t>
  </si>
  <si>
    <t>These practices make farming less susceptible to the changing climate</t>
  </si>
  <si>
    <t>I understand soil carbon and its benefits</t>
  </si>
  <si>
    <t>Farmers know if their soil carbon is declining</t>
  </si>
  <si>
    <t>Name</t>
  </si>
  <si>
    <t>Email address</t>
  </si>
  <si>
    <t>Phone</t>
  </si>
  <si>
    <t>Q5: As a land manager, I believe that a farm should prioritise the production of:</t>
  </si>
  <si>
    <t>Q3: As a land manager, do you implement sustainable farming / regenerative farming practices?</t>
  </si>
  <si>
    <t>Q4: As a land manager, should regenerative farming be a priority for support and research?</t>
  </si>
  <si>
    <t>Final Questions</t>
  </si>
  <si>
    <t>Q7: What do you think are the key barriers that may stop farmers from adopting regenerative agriculture practices (please explain briefly)</t>
  </si>
  <si>
    <t>Q8: Thank you for completing this survey. If you wish to receive a copy of the final compiled results, please provide your contact details below.</t>
  </si>
  <si>
    <t>Regenerative Farming: Should you Adopt it? What's Missing?</t>
  </si>
  <si>
    <t>In the white fields below, enter the number '1' wherever that score or rating applies. Please note that the first row will turn green to show which columns have been filled in.</t>
  </si>
  <si>
    <t>Farmers would need more information on practices</t>
  </si>
  <si>
    <t>Farmers need to know what practices are associated with regenerative agriculture</t>
  </si>
  <si>
    <t>Survey title:</t>
  </si>
  <si>
    <t>Lack of understanding of how it works and fear of the unknown. It's easier to just keep doing what you know.</t>
  </si>
  <si>
    <t>Cost and productivity</t>
  </si>
  <si>
    <t>Lack of knowledge</t>
  </si>
  <si>
    <t>Andrew Edhouse</t>
  </si>
  <si>
    <t>wogarno@reachnet.com.au</t>
  </si>
  <si>
    <t>It is based on soils with high natural fertility and is not economically extrapolatable. It is a feel good fad.</t>
  </si>
  <si>
    <t>Brad</t>
  </si>
  <si>
    <t>btwool155@gmail.com</t>
  </si>
  <si>
    <t>Yields</t>
  </si>
  <si>
    <t>Evidence that regen Ag will increase profitability</t>
  </si>
  <si>
    <t>Sam Taylor</t>
  </si>
  <si>
    <t>sam@agvivo.com.au</t>
  </si>
  <si>
    <t>Its overwhelming to shift such a big property with limited resources (time and money).</t>
  </si>
  <si>
    <t>Clear understanding of practices. Access to alternative crop/pasture species. Support to get established.</t>
  </si>
  <si>
    <t>Tracey Robins</t>
  </si>
  <si>
    <t>frogsong22@gmail.com</t>
  </si>
  <si>
    <t>Michelle</t>
  </si>
  <si>
    <t>michellejane.mcmanus@gmail.com</t>
  </si>
  <si>
    <t>Decline in overall productivity</t>
  </si>
  <si>
    <t>bradnoakes1@bigpond.com</t>
  </si>
  <si>
    <t>Knowledge</t>
  </si>
  <si>
    <t>Barry Green</t>
  </si>
  <si>
    <t>barry@touristradio.com.au</t>
  </si>
  <si>
    <t>David McFall</t>
  </si>
  <si>
    <t>templemc@treko.net.au</t>
  </si>
  <si>
    <t>0429332593</t>
  </si>
  <si>
    <t>0429815373</t>
  </si>
  <si>
    <t>Laura Bailey</t>
  </si>
  <si>
    <t>lawson@mrorganicfarmer.com</t>
  </si>
  <si>
    <t>0423957788</t>
  </si>
  <si>
    <t>Very few organisations have an idea themselves on how to implement change they are too caught up in the floored science and lack of knowledge</t>
  </si>
  <si>
    <t>Reliable, credible, relevant data on results. Community dynamics and 'acceptability' in their local context and environment.
Entrenched, multi-generational practices. The potential time (and profit conversion) lag between adopting the practices and the increased productivity and landscape function arising from more regenerative practices.</t>
  </si>
  <si>
    <t>Kate Tarrant</t>
  </si>
  <si>
    <t>kate.tarrant@lowerblackwood.com.au</t>
  </si>
  <si>
    <t>0409203056</t>
  </si>
  <si>
    <t>Knowledge of practices and finance to implement</t>
  </si>
  <si>
    <t>Christine Kershaw</t>
  </si>
  <si>
    <t>bridon@westnet.com.au</t>
  </si>
  <si>
    <t>0417090056</t>
  </si>
  <si>
    <t>Knowledge of how and what to change, fear of loss of income, ego and acceptance that past practices may not be correct now</t>
  </si>
  <si>
    <t>Entrenched ideas about what is 'modern' and good practice, but mainly the fact that they are constantly bombarded with very skilled marketing by companies selling products that are counterproductive. These guys are very good at bypassing farmers discernment by presenting their products as best practice, when often it is the opposite. Understandably there is many times more information put in publications etc from vested commercial interests and this swamps farmers with what is essentially anti-regenerative farming propaganda. Most of what is being promoted is unnecessary, but the average farmer cannot tell that.</t>
  </si>
  <si>
    <t>Greg</t>
  </si>
  <si>
    <t>gstanismith@bigpond.com</t>
  </si>
  <si>
    <t>0407427847</t>
  </si>
  <si>
    <t>Education. Lack of demonstration sites</t>
  </si>
  <si>
    <t>Dean Ryan</t>
  </si>
  <si>
    <t>dean.ryan@outlook.com</t>
  </si>
  <si>
    <t>0427731066</t>
  </si>
  <si>
    <t>Chemical and fertilizer salesmen.</t>
  </si>
  <si>
    <t>Doug Pow</t>
  </si>
  <si>
    <t>doug@powbrook.com.au</t>
  </si>
  <si>
    <t>0408357434</t>
  </si>
  <si>
    <t>Knowing what regenerative farming is. Is it a defined set of practices or just the latest in a long line of trendy synonyms. I suspect you could ask 20 people to list regenerative farming practices and you won't get 2 lists the same.</t>
  </si>
  <si>
    <t>Paul</t>
  </si>
  <si>
    <t>paul@crendonirrigation.com</t>
  </si>
  <si>
    <t>0428290879</t>
  </si>
  <si>
    <t>The paradigm that exists between their ears. Proof that long term prosperity lies with regeneration.</t>
  </si>
  <si>
    <t>Trevor Bunce</t>
  </si>
  <si>
    <t>trevorbunce@activ8.net.au</t>
  </si>
  <si>
    <t>97361140</t>
  </si>
  <si>
    <t>All agriculture is regenerative. This is a warm and fuzzy term of recent times. Farmers will adopt new practices if they are demonstrated to be profitable.</t>
  </si>
  <si>
    <t>Julian Sharp</t>
  </si>
  <si>
    <t>jsharp@wn.com.au</t>
  </si>
  <si>
    <t>0427372215</t>
  </si>
  <si>
    <t>Perception, paradigms, confidence, lack of proof.</t>
  </si>
  <si>
    <t>R Rex</t>
  </si>
  <si>
    <t>westendale2@bigpond.com</t>
  </si>
  <si>
    <t>0427 626 067</t>
  </si>
  <si>
    <t>Lack of information</t>
  </si>
  <si>
    <t>The "but we've always done it this way" mentality. Lack of awareness and understanding, perception of increased cost or work and perhaps worrying what the neighbours might think.</t>
  </si>
  <si>
    <t>Donna Rumenos</t>
  </si>
  <si>
    <t>dstanaway92@hotmail.com</t>
  </si>
  <si>
    <t>Brainwashing by chemical companies making farmers believe that they need herbicides and heavy use of fertilisers in order to be profitable</t>
  </si>
  <si>
    <t>lillypillylane123@gmail.com</t>
  </si>
  <si>
    <t>THE PRESSURE TO PRODUCE AS SUCH AS YOU CAN ON ANY AVAILABLE SITE, REGARDLESS OF CONSEQUENCES</t>
  </si>
  <si>
    <t>Donelle Buegge</t>
  </si>
  <si>
    <t>donelleb@reachnet.com.au</t>
  </si>
  <si>
    <t>97721555</t>
  </si>
  <si>
    <t>Too many conflicting opinions ..... mostly stemming from archaic govt funded trials ... the trials are being done on degraded soils. Stop doing them.</t>
  </si>
  <si>
    <t>Rick Bieber</t>
  </si>
  <si>
    <t>2tillornot2@westriv,com</t>
  </si>
  <si>
    <t>Regen Ag is explained as a panacea to profit</t>
  </si>
  <si>
    <t>FEAR OF CHANGE. NOT KNOWING RISKS WITHOUT WORKING EXAMPLES</t>
  </si>
  <si>
    <t>Lack of knowledge , cost of change is risky with not allot to no evidence throughout the wheatbelt, cost of change to transition.</t>
  </si>
  <si>
    <t>Kelly Bruins</t>
  </si>
  <si>
    <t>dkbruins@bigpond.net.au</t>
  </si>
  <si>
    <t>0439991569</t>
  </si>
  <si>
    <t>Making money</t>
  </si>
  <si>
    <t>Ignorance, lack of information and support</t>
  </si>
  <si>
    <t>Brad Wooldridge</t>
  </si>
  <si>
    <t>0427626059</t>
  </si>
  <si>
    <t>Lack of enlightened consultants (agronomists). Lack of scientifically run commercial trials. Benefits not well promoted or explained.</t>
  </si>
  <si>
    <t>Collin Houghton</t>
  </si>
  <si>
    <t>projects@lynfordfarms.com.au</t>
  </si>
  <si>
    <t>0419901023</t>
  </si>
  <si>
    <t>John Stanley</t>
  </si>
  <si>
    <t>john@johnstanley.com.au</t>
  </si>
  <si>
    <t>0407809914</t>
  </si>
  <si>
    <t>There is a lack of science into the system in WA . Eastern states work has limited relevance to WA because our environment and soils are so different.</t>
  </si>
  <si>
    <t>Perry Dolling</t>
  </si>
  <si>
    <t>perry.dolling@dpird.wa.gov.au</t>
  </si>
  <si>
    <t>98213261</t>
  </si>
  <si>
    <t>Lack of knowledge and labour costs</t>
  </si>
  <si>
    <t>Linda Stanley</t>
  </si>
  <si>
    <t>linda@johnstanley.com.au</t>
  </si>
  <si>
    <t>0409104120</t>
  </si>
  <si>
    <t>Andrew McNab</t>
  </si>
  <si>
    <t>Kitty</t>
  </si>
  <si>
    <t>kitty_mcqueen@hotmail.com</t>
  </si>
  <si>
    <t>97574707</t>
  </si>
  <si>
    <t>Fear of the unknown.</t>
  </si>
  <si>
    <t>Not having the right information/proof to invest - it will cost a lot to implement, and might seem too risky if they cant see the long term benefits.</t>
  </si>
  <si>
    <t>Fear of change and the Unknown. Perceptions about practicality and understanding long term economic benefits, particularly in transition phase where things may already be tight financially.</t>
  </si>
  <si>
    <t>Rachael Wedd</t>
  </si>
  <si>
    <t>rachael@abrus.com.au</t>
  </si>
  <si>
    <t>0429137757</t>
  </si>
  <si>
    <t>Short term outlook -year to year survival rather than long term view - also agricultural input companies successfully maintain the current industrial agricultural systems in WA. General conservative nature of farmers.</t>
  </si>
  <si>
    <t>Dr Dan Wildy</t>
  </si>
  <si>
    <t>danwildy@gmail.com</t>
  </si>
  <si>
    <t>0458011599</t>
  </si>
  <si>
    <t>$, Knowledge</t>
  </si>
  <si>
    <t>Jak Andrews</t>
  </si>
  <si>
    <t>jak.andrews@ilsc.gov.au</t>
  </si>
  <si>
    <t>Reg farming a top priority (multiple factors - nutrition, land condition, long-term land condition); cost is a short-term expense for long term gain; wish I knew more about soil carbon; Barriers include cost, old-fashioned thinking, conventional practices, time (working hard to keep status quo, hard to try new practices), knowledge (need to know how and have proof of it working)</t>
  </si>
  <si>
    <t>Martha Lindstad</t>
  </si>
  <si>
    <t>martha.lindstad@hotmail.com</t>
  </si>
  <si>
    <t>Kevin Brockhurst</t>
  </si>
  <si>
    <t>larrawa@gmail.com</t>
  </si>
  <si>
    <t>Knowledge and confidence (implementing vs knowing theory)</t>
  </si>
  <si>
    <t>John Scott</t>
  </si>
  <si>
    <t>john.scott@ilc.gov.au</t>
  </si>
  <si>
    <t>0427 206 875</t>
  </si>
  <si>
    <t>Short term private cost for long term public benefit</t>
  </si>
  <si>
    <t>Lack of local examples, and technical advice</t>
  </si>
  <si>
    <t>Tim Wiley</t>
  </si>
  <si>
    <t>twiley@tierraaustralia.com.au</t>
  </si>
  <si>
    <t>0488 195 921</t>
  </si>
  <si>
    <t>Jared Ridley</t>
  </si>
  <si>
    <t>jared@kirkalocka.com.au</t>
  </si>
  <si>
    <t>0419 214 831</t>
  </si>
  <si>
    <t>City of Perth</t>
  </si>
  <si>
    <t>Most farmers lack the ability to make positive change without being pushed or getting a " hand up"</t>
  </si>
  <si>
    <t>Dale Creed</t>
  </si>
  <si>
    <t>dale.creed67@gmail.com</t>
  </si>
  <si>
    <t>0427 396 123</t>
  </si>
  <si>
    <t>Working together to combine efforts of science and coal face operations; COMMUNICATION. My observation is that everyone is endeavouring to achieve the same outcome of preserving and enhancing natural resources.</t>
  </si>
  <si>
    <t>Elizabeth</t>
  </si>
  <si>
    <t>ae.lefebvre@bigpond.com</t>
  </si>
  <si>
    <t>0407 468 687</t>
  </si>
  <si>
    <t>Fear of costs and fear of change.</t>
  </si>
  <si>
    <t>Poor proof of concept. A sense of radicalisation of regen ag sitting on the hocus pocus spectrum.</t>
  </si>
  <si>
    <t>Farmers will adopt a system if it proves profitable. Reduction in input costs doesn't necessarily lead to more production or profit. Theory is fine but needs to be demonstrated on a large scale across soil types and rainfall. Continual cropping and stubble retention , chaff carts etc is reducing weeds and cycling nutrients already.</t>
  </si>
  <si>
    <t>In this area... financial sustainability and other priorities.</t>
  </si>
  <si>
    <t>I only know what I have read on the net ,so until it's is proven in the southern rangelands selling is going too be a battle.</t>
  </si>
  <si>
    <t>Darren Cousens</t>
  </si>
  <si>
    <t>dkcousens@bigpond.com</t>
  </si>
  <si>
    <t>9981 5871</t>
  </si>
  <si>
    <t>Cost (short term loss of production) Lack of understanding about long term decline in productivity.</t>
  </si>
  <si>
    <t>Angus</t>
  </si>
  <si>
    <t>anhappydaze@gmail.com</t>
  </si>
  <si>
    <t>Lack of knowledge. Belief that the current practices are sustainable. Fear of change, of the unknown. Capital, both financial and personal, invested in the current system</t>
  </si>
  <si>
    <t>Tom Jackson</t>
  </si>
  <si>
    <t>auspartom@gmail.com</t>
  </si>
  <si>
    <t>0427 443 058</t>
  </si>
  <si>
    <t>9963 5846</t>
  </si>
  <si>
    <t># perception that only hobby farmers are doing it - need profit orientated case studies
# Farmers reluctance to reduce pesticide use
# misinformation and market confusion from chemical industry
# Farmers not understanding technology behind regen
# differing ideas of what is regen (some believe it is about zero inputs - which is not sustainable for production)
# regen is beyond input and output - lots of farm management training necessary</t>
  </si>
  <si>
    <t>Stephen</t>
  </si>
  <si>
    <t>stonemealfarm.au@gmail.com</t>
  </si>
  <si>
    <t>Lack of local trials and scientific/economic study about costs and potential for profit.</t>
  </si>
  <si>
    <t>Lack of understanding. Fear of change and lost income in transition.</t>
  </si>
  <si>
    <t>Nick Kelly</t>
  </si>
  <si>
    <t>noosblues@hotmail.com</t>
  </si>
  <si>
    <t>0428 719 008</t>
  </si>
  <si>
    <t>Catherine Kelly</t>
  </si>
  <si>
    <t>swoozi@hotmail.com</t>
  </si>
  <si>
    <t>0488 719 032</t>
  </si>
  <si>
    <t>Most farmers have already adopted "regenerative farming" practices, but because they haven't adopted ALL practices considered to be "regenerative" agriculture, producers that are considered to be regenerative don't think these partial adopters are doing any regenerative practices</t>
  </si>
  <si>
    <t>Knowledge of Regen Ag practises and their strengths &amp; weaknesses.</t>
  </si>
  <si>
    <t>The transition and the potential loss of income during the transition. Many farmers are locked in with heavy repayments for machinery and therefore the need to grow lots at minimum costs, in the safest way they know how.</t>
  </si>
  <si>
    <t>Madeleine Norman</t>
  </si>
  <si>
    <t>kandmnorman@bordernet.com.au</t>
  </si>
  <si>
    <t>0455 983 960</t>
  </si>
  <si>
    <t>High inputs with the potential for high income against moderate income with low inputs and sustainable practices. Another barrier is the isolation from conventional farming support and practices.</t>
  </si>
  <si>
    <t>Christine Hughes</t>
  </si>
  <si>
    <t>hughes99@wn.com.au</t>
  </si>
  <si>
    <t>9838 5033</t>
  </si>
  <si>
    <t>City of Rockingham</t>
  </si>
  <si>
    <t>0451 151 119</t>
  </si>
  <si>
    <t>Lack of real and detailed information. Need less fluffy feel good stories and instead need trials and local case studies.</t>
  </si>
  <si>
    <t>Alyssa</t>
  </si>
  <si>
    <t>alyssa.nixonlloyd@gmail.com</t>
  </si>
  <si>
    <t>0497 177 252</t>
  </si>
  <si>
    <t>Fear of loss of production. Changing a mindset that they have held for several generations.</t>
  </si>
  <si>
    <t>Mick Emmott</t>
  </si>
  <si>
    <t>mickandrachel1@bigpond.com</t>
  </si>
  <si>
    <t>0427 771 066</t>
  </si>
  <si>
    <t>As per last set of questions.</t>
  </si>
  <si>
    <t>Alan Gelmi</t>
  </si>
  <si>
    <t>9646 6209</t>
  </si>
  <si>
    <t>hagelmi@westnet.com.au</t>
  </si>
  <si>
    <t>Stuck in the traditional practices in a country where the leaders are stuck in a small minded short term nightmare.</t>
  </si>
  <si>
    <t>Lack of support, some lack of knowledge, hesitation to implement new things without proof. Financial.</t>
  </si>
  <si>
    <t>Jacquie Lucas</t>
  </si>
  <si>
    <t>jlucas@wheatbeltnrm.org.au</t>
  </si>
  <si>
    <t>9670 3113</t>
  </si>
  <si>
    <t>Understanding how to gradually implement practices cost effectively.</t>
  </si>
  <si>
    <t>Farmers are time poor and don't have the resources to implement such practices. Farmers are typically stuck in their ways and will continue to practice things that have been done for decades. Farmers aren't exposed to the benefits of these practices and the supply chain doesn't demand these practices (yet).</t>
  </si>
  <si>
    <t>Marshall</t>
  </si>
  <si>
    <t>marshrob55@gmail.com</t>
  </si>
  <si>
    <t>Lack of knowledge of regenerative ag success, local application and transitions from traditional practices. Fear of the unknown costs and risks, and the dangers of climate change and continued chemical and soil damage.</t>
  </si>
  <si>
    <t>Knowledge of the principles of Regenerative Agriculture and technical support the implement practises aligned with the principles in their unique context.</t>
  </si>
  <si>
    <t>Louise Edmonds</t>
  </si>
  <si>
    <t>louise.edmonds@intuitearth.com.au</t>
  </si>
  <si>
    <t>0415 916 718</t>
  </si>
  <si>
    <t>Concern about cost, loss of profit and lack of clarity on what degenerative Ag really is.</t>
  </si>
  <si>
    <t>Jeremy Lemon</t>
  </si>
  <si>
    <t>jeremy.lemon@dpird.wa.gov.au</t>
  </si>
  <si>
    <t>Lack of exposure to practices that are working.</t>
  </si>
  <si>
    <t>Grant Bain</t>
  </si>
  <si>
    <t>ageabain@bigpond.com</t>
  </si>
  <si>
    <t>0427 812 963</t>
  </si>
  <si>
    <t>Shire of Serpentine-Jarrahdale</t>
  </si>
  <si>
    <t>Farmers who are indebted to conventional supply chains. Fear of using different practices will cause farmers to be ostracised.</t>
  </si>
  <si>
    <t>Merri Harris</t>
  </si>
  <si>
    <t>merri@sjfoodandfarmalliance.com.au</t>
  </si>
  <si>
    <t>0437 911 011</t>
  </si>
  <si>
    <t>Cost of change and confidence in the outcome.</t>
  </si>
  <si>
    <t>R Morgan</t>
  </si>
  <si>
    <t>bremor2@bigpond.com</t>
  </si>
  <si>
    <t>Tony Maddern</t>
  </si>
  <si>
    <t>maddern4@bigpond.com</t>
  </si>
  <si>
    <t>Adopting a new philosophy on and getting the results without making all the mistakes and access to new markets and letting go old tried habits It will be seen as a large leap of faith.</t>
  </si>
  <si>
    <t>Rod O'Bree</t>
  </si>
  <si>
    <t>rod@wif.net.au</t>
  </si>
  <si>
    <t>Regen Ag is explained as a panacea to profit.</t>
  </si>
  <si>
    <t>Lack of knowledge, understanding and LOCAL evidence. Plus, many would require financial assistance to move away from their current to regenerative practices.</t>
  </si>
  <si>
    <t>Julie Burr</t>
  </si>
  <si>
    <t>julie.burr@education.wa.edu.au</t>
  </si>
  <si>
    <t>Lindsay Timms</t>
  </si>
  <si>
    <t>ecovalley@iinet.net.au</t>
  </si>
  <si>
    <t>Finance - to buy materials and machinery to implement regenerative practices. Time - time to undertake the practices. Knowledge - knowing what practices to use and how to implement on their property.</t>
  </si>
  <si>
    <t>Wendy</t>
  </si>
  <si>
    <t>raywendyhs@bigpond.com</t>
  </si>
  <si>
    <t>Glen</t>
  </si>
  <si>
    <t>glen@planfarm.com.au</t>
  </si>
  <si>
    <t>It will be the change over from traditional farming to "regenerative farming" when productivity will be lower thus profits lower. An understanding that it will be successful in the long term as production will be lower. Convincing farmers will be the key issue. Five years ago we brought Colin Seis over who at the time was Landcare Farmer of the Year. His practices would be considered regenerative farming. He stated at the time that it would be difficult to implement fully in Western Australia due to different climate and soil conditions.</t>
  </si>
  <si>
    <t>Rosanna Hindmarsh</t>
  </si>
  <si>
    <t>rosannah@iinet.net.au</t>
  </si>
  <si>
    <t>9571 0400</t>
  </si>
  <si>
    <t>Christine Smith</t>
  </si>
  <si>
    <t>mwoptimalhealth@gmail.com</t>
  </si>
  <si>
    <t>Cindy Stevens</t>
  </si>
  <si>
    <t>cstevens@westnet.com.au</t>
  </si>
  <si>
    <t>City of Swan</t>
  </si>
  <si>
    <t>Reluctance to change. Not being convinced of the benefits.</t>
  </si>
  <si>
    <t>The key barriers are a lack of scientific proof that these practices work and this is partly because there is a reluctance of agricultural scientists to trial them because there is probably no funding to do so. It is left up to troubled farmers to pay and try what the gurus from this cult like movement promise with solve all their problems. From my experience it is feasible to replace 50 per cent of synthetic fertilisers with organic ones. To make a difference large quantities of organic inputs are needed and the cost of transport is a major barrier.</t>
  </si>
  <si>
    <t>There is no clear succinct definition of what regenerative agriculture is. Even though an attempt was made to define it at the start of this survey, it is way too vague and open to interpretation. How is it different to conventional practices such as no-till, or use of evidence such as soil testing to guide fertiliser decisions rather than using blanket fertiliser applications?</t>
  </si>
  <si>
    <t>Lack of Knowledge of the subject matter. Unknown costs. Old habits - not interested in change.</t>
  </si>
  <si>
    <t>Ian King</t>
  </si>
  <si>
    <t>iking@westnet.com.au</t>
  </si>
  <si>
    <t>Do not want to change. Scared they will not make enough money.</t>
  </si>
  <si>
    <t>Jackie Dine</t>
  </si>
  <si>
    <t>jackie@sjfoodandfarmalliance.com.au</t>
  </si>
  <si>
    <t>Old habits, misleading information from Dept of Ag, misleading science from Agri-chemical corporations, government policy on GM crops and how this adversely affects organic agriculture</t>
  </si>
  <si>
    <t>Denise</t>
  </si>
  <si>
    <t>the.schmernies@gmail.com</t>
  </si>
  <si>
    <t>Lack of knowledge and lack of support from the agricultural community due to entrenched ideas and lack of accessible demonstration sites and research.</t>
  </si>
  <si>
    <t>City of Kalamunda</t>
  </si>
  <si>
    <t>Lack of knowledge.</t>
  </si>
  <si>
    <t>The belief that it is unprofitable/unviable. Which is a result of lack of knowledge and evidence based research.</t>
  </si>
  <si>
    <t>Gary</t>
  </si>
  <si>
    <t>dornworks@mac.com</t>
  </si>
  <si>
    <t>Currently there is not much information on Regen Ag, most of the trial work/extension available from both Government and private enterprise has been based on industrial methods, chemicals, fertilisers to achieve maximum production with little regard for the environment. Most agronomists push /recommend high usage of chemicals fertilisers. To date the state government has not invested a lot in Regen ag trials (hoping this will change!). Good marketing by large chemical and fertilizer companies also inhibits farmers having the confidence to be brave and look at alternative farming practises.</t>
  </si>
  <si>
    <t>Jacquie Pearson</t>
  </si>
  <si>
    <t>jacquie.pearson@agric.wa.gov.au</t>
  </si>
  <si>
    <t>Fear of not being possible way to farm. Tradition for some generations of farming a certain way. Agronomists feeding information based on herbicides, pesticides and conventional agriculture.</t>
  </si>
  <si>
    <t>People being too set in their ways, and resisting change too much.</t>
  </si>
  <si>
    <t>Rachel Emmott</t>
  </si>
  <si>
    <t>Lack of knowledge underlying the principles of regenerative agriculture; requires a new way of thinking about farming - such wholesale change is difficult; lack of moral and technical support; risk-aversion is strong in financially constrained times; strong vested interest opposition.</t>
  </si>
  <si>
    <t>Digby Stretch</t>
  </si>
  <si>
    <t>digbystretch@bigpond.com</t>
  </si>
  <si>
    <t>9833 7521</t>
  </si>
  <si>
    <t>Not yet aware of what’s involved. Concern re costs or potential losses during transition. The consumer market needs to continue to (and increase) demand for produce from regenerative farming practices to support farmers to transition. Evidence of improved pastures and produce. Access to research and reputable training / advice.</t>
  </si>
  <si>
    <t>The conception that they will not be profitable.</t>
  </si>
  <si>
    <t>The perception that it is difficult and costly to implement, as well as poor understanding of the benefits and increased marketing opportunities it provides. It has, however the potential if approached from a collaborative perspective to be able to be implemented and nurtured in a better way.</t>
  </si>
  <si>
    <t>Louise Kingston</t>
  </si>
  <si>
    <t>info@accessengineering.com.au</t>
  </si>
  <si>
    <t>0427712921</t>
  </si>
  <si>
    <t>Lack of knowledge and wanting to stay with what they know.</t>
  </si>
  <si>
    <t>Change. Change in practices, change in thinking, change from what was always done.</t>
  </si>
  <si>
    <t>Andrew Johnson</t>
  </si>
  <si>
    <t>andrew.r.johnson@bigpond.com</t>
  </si>
  <si>
    <t>Having come from generations of old unsustainable practices of farming and don’t know alternatives. Lack of knowledge of what regenerative farm practice means. Not knowing how to get started or where to get info.</t>
  </si>
  <si>
    <t>Helen Shanks</t>
  </si>
  <si>
    <t>hjshanks@bigpond.com</t>
  </si>
  <si>
    <t>0437 704 613</t>
  </si>
  <si>
    <t>0419 580 016</t>
  </si>
  <si>
    <t>Lack of understanding of what is regenerative agriculture is compared to the current systems. That regenerative agriculture might be "snake oil" i.e. not profitable, not increasing productivity, and not science based.</t>
  </si>
  <si>
    <t>Greg Easton</t>
  </si>
  <si>
    <t>geaston@farmanco.com.au</t>
  </si>
  <si>
    <t>0428 832 020</t>
  </si>
  <si>
    <t>Long standing practices based on ‘old-style’ reliance on chemicals and automation.</t>
  </si>
  <si>
    <t>Elisabeth Braun</t>
  </si>
  <si>
    <t>lbraun1204@gmail.com</t>
  </si>
  <si>
    <t>0458 532 170</t>
  </si>
  <si>
    <t>Glenice Batchelor</t>
  </si>
  <si>
    <t>glenicemb@gmail.com</t>
  </si>
  <si>
    <t>Cost, adoption of change and new practices without any evidence of benefit.</t>
  </si>
  <si>
    <t>City of Cockburn</t>
  </si>
  <si>
    <t>Knowledge. Tradition/ ‘business as usual’. Government barriers. Initial financial outlay. Fear.</t>
  </si>
  <si>
    <t>Lack of Knowledge and stubbornness in sticking to the "OLD" way. Many people do NOT like change.</t>
  </si>
  <si>
    <t>Tanya</t>
  </si>
  <si>
    <t>beavo@westnet.com.au</t>
  </si>
  <si>
    <t>0405 837 232</t>
  </si>
  <si>
    <t>David Pollock</t>
  </si>
  <si>
    <t>david@wooleen.com.au</t>
  </si>
  <si>
    <t>9963 7973</t>
  </si>
  <si>
    <t>People do what they know works when they are under financial strain, most primary producers are under that strain due to low food prices. Limited proven local models and farms. Limited selling models for value adding to offset extra costs. A lack of clarity on soil carbon value and crediting farmers that are increasing it to offset transition costs.</t>
  </si>
  <si>
    <t>Charles Otway</t>
  </si>
  <si>
    <t>charles@terraperma.com.au</t>
  </si>
  <si>
    <t>0466 633 275</t>
  </si>
  <si>
    <t>Lack of courage, information, example, support and understanding of the possibilities and procedures.</t>
  </si>
  <si>
    <t>infrastructure - for us it is fencing costs - we are reducing our paddock sizes by installing significant amounts of internal fencing to allow for more concentrated, shorter grazing rotations, but it's very expensive. Long cycle times are also a barrier - making a change and then waiting one or more seasons to see the result before changing something else.</t>
  </si>
  <si>
    <t>Miriam Stanborough</t>
  </si>
  <si>
    <t>stanborough@internode.on.net</t>
  </si>
  <si>
    <t>0401 825 475</t>
  </si>
  <si>
    <t>The short term loss of income that usually accompanies such a large change. Some are not in a position to take this loss before the benefits become evident.</t>
  </si>
  <si>
    <t>Gen Harvey</t>
  </si>
  <si>
    <t>wwlandcare@westnet.com.au</t>
  </si>
  <si>
    <t>9861 2222</t>
  </si>
  <si>
    <t>The fear of change and the commercial risks associated with the unknown -which favours the status quo. Farmers need information to transition from 'not knowing what they don't know' to 'knowing what they don't know' and then some support to start the transition to regenerative practices. This has more to do with behaviour change than R&amp;D or technology development. We don't need more trials we need more education and support services to help the farmer transition.</t>
  </si>
  <si>
    <t>They are too lazy, not prepared to use their money, they are not looking at the long term land occupation, we have always done it this way (thinking) and climate change believed to be a story/propaganda used for vote winning.</t>
  </si>
  <si>
    <t>Larrawa@gmail.com</t>
  </si>
  <si>
    <t>9191 7025</t>
  </si>
  <si>
    <t>Lack of information, misleading information, culture, financial risk - no accessible modelling for transition.</t>
  </si>
  <si>
    <t>Low rainfall, low prices, activism against agriculture, too much political interference.</t>
  </si>
  <si>
    <t>Fear of change through debt levels, committed to banks, banks need to be trained too!</t>
  </si>
  <si>
    <t>The industrial farming mindset that is promoted as dogma by all those businesses that depend on that model of farming for their existence.</t>
  </si>
  <si>
    <t>1. climate of mind set. - if the mind is focused and fixed on production of carbohydrate, or protein, then changing to a mindset of production of living soil (filled with carbon, nutrients, bio diversity and life)
2. Agriculture department policies , such as restrictions on growing of hemp - why is a license payment required - just a lot of red tape.
3. maybe regenerative Agriculture is considered a bunch of hippie new age thinking that does not work in a broadscale.
4. admission that past and current desertification practices have lead to declining soil quality
5. to get a holistic framework developed takes some serious thinking , and if the local bioregion watershed is to be considered then a mass co-operation is needed amongst land managers -therefore a system of encouraging desired behaviour ( such as tax benefits) needs to be implemented - is that desired by the ATO and State Treasury? - see Alan Savory talk on what he did in Zimbabwe to encourage farmers. you tube - #1Climate - Allan Savory at Polyface Farm - 2014 https://www.youtube.com/watch?v=iPOF9ijyhvM in particular 20 min onwards
6. The practise of growing GMO food and cereals is still legal and allowed to be encouraged - this means that its a way out of having to deal with the real problems of farming
7. access to land - many who want to do regenerative agriculture cannot because of access to land, that is, the land is now so expensive or large parcel, that its more difficult for younger people to get into without first having a large debt or having to creating a large off farm income first.</t>
  </si>
  <si>
    <t>Patrick Sylvester 1949@ hotmail.com</t>
  </si>
  <si>
    <t>Regenerative agriculture is VERY poorly defined even in Wikipedia. If the wiki large scale definition is used, then it is a tendency to use less inputs which is precisely what most farming systems are aiming for but often cannot achieve easily. If it is to improve rotational grazing then that has been available for decades and needs further encouragement. There is a very strong need to define 'it' and measure 'it' over a long time scale. Inputs are necessary if we continue to have outputs- exports overseas and exports out of the paddock. Balances are required because not many nutrients in exports can be created on-site and they run down with time and this may be masked by the current period of over-application of some elements.</t>
  </si>
  <si>
    <t>Climate change in an area affected rainfall open irrigation channels and dams the loss of 40% of the water through evaporation, wind breaks - all these need to be taken on board. Note we in need of a new inventory on our best areas to farm future climate scenario, certain crops need to be moved to more favourable areas the natural environment takes precedents above all else.</t>
  </si>
  <si>
    <t>Ill-informed enthusiasm. Looney statements. Association with advisors and public servants. Surveys which are ambiguous repetitive and non specific.</t>
  </si>
  <si>
    <t>Patrick Sylvester</t>
  </si>
  <si>
    <t>They are too lazy, not prepared to use their money, they are not looking at the long-term land occupation, we have always done it this way and climate change is believed to be a story/propaganda used for vote winning</t>
  </si>
  <si>
    <t>Convention (not how things have been done before)</t>
  </si>
  <si>
    <t>Lack of knowledge regarding adopting practices and cost to implement</t>
  </si>
  <si>
    <t>City of Busselton</t>
  </si>
  <si>
    <t>cost of establishment of perennial pastures, lower stocking rate therefore lower productivity and profitability, not easily being able to prove benefits (e.g. cheap and simple EMS scheme) for marketing benefit, high labour requirement to constantly move stock</t>
  </si>
  <si>
    <t>Lack of integrity...Regenerative practices need a audit base system to scale the transition i.e. some farmers use industrial fertilisers and 'die-a-cides' [weed/insect/fungi etc] as part of their production system and claim to be 'regenerative'. This is a shortcoming of
the word and it's integrity like 'sustainable' will be bastardised.</t>
  </si>
  <si>
    <t>Lack of knowledge &amp; apathy. The current farming paradigm is strongly industrial within our consumer culture &amp; the collective memory doesn't seem go back to pre-war/chemical methods.
We do need to be careful that this term 'regen ag' doesn't get greenwashed like sustainability within so many industries. For example, if you're not organic then you cannot be regenerative. If you're using BIOCIDES (i.e. killers of life) then it's an oxymoron to
suggest you're REGENERATING life.
We need standards &amp; benchmarks for bona fide practices, otherwise the semantics will just be abused as another marketing ploy, and the land will never benefit.</t>
  </si>
  <si>
    <t>Regenerative farming is just a marketing term to explain a reduction in yield and production due to lack on knowledge about real farming. Farmers don't need to adopt regenerative farming as they already run with a system that 'regenerates' each year. Crops are planted, cared for and then harvested, part of this harvest is kept for the following year seeding (or regeneration) and the excess sold. this process happens year after year. Due to the fact Australia doesn't have all the resources in the country some supplies need to be brought in weather from our areas of the country, or imported. Yes we could reduce production and not use these imports, however we still need to feed the world.
If 'regenerative agriculture' actually worked then the world wouldn't have moved to current practise. What we need to do is get smarter with our inputs, utilise technology better and stop all the marketing / social media hype.</t>
  </si>
  <si>
    <t>Lack of knowledge and lack of support for extension services and Landcare.</t>
  </si>
  <si>
    <t>Fear of change and being labelled different. Spending more effort and study time on learning new ideas. Fear of financial stress.</t>
  </si>
  <si>
    <t>Stubbornness worked this long why change, head in sand attitude. Supermarkets squeezing farmers for every cent.</t>
  </si>
  <si>
    <t>The problem with "regenerative" or "sustainable" titles is that they unintentionally belittle those that don't "embrace the philosophy" even if they practise it themselves. I'm not a "regenerative" farmer, but my management ethos is one of constant improvement, strengthening resilience to tough conditions, flexibility in management decisions and land use, all done with an eye on the environment that I farm in. Most profitable farms re-invest in their major asset, their land. DPIRD focus should be on R&amp;D into our problem areas of production. Good businesses will naturally incorporate "sustainability" into our systems without a feelgood government program.</t>
  </si>
  <si>
    <t>"What I am doing works"; $ proof that it is more profitable by demonstration farms/open days/information.</t>
  </si>
  <si>
    <t>We tried to practice Biodynamic practices but we were not able to find used machinery which was not contaminated by chemicals. The few things we did buy used were in very bad condition and only lasted one season and were dangerously repaired. The cost of buying everything new crippled - bankrupted us. We also needed to have a product to offer to the market and than we could not find enough buyers to pay for the more labour intensive biodynamic food.</t>
  </si>
  <si>
    <t>Fear of change; lack of knowledge; while carbon is being sequestered and soil biology is coming alive, there will be a loss of profit - farmers need a plan to transition.</t>
  </si>
  <si>
    <t>There is no Definition of Regenerative Ag, one persons perspective is different to another person's perspective. For Example Controlled traffic, Liming, deep ripping, ploza ploughing are all helping the soil, should this be under the regenerative banner vs the cover crop, compos fert, worm juice etc. There are some ok operations, but there are some terrible regenerative operations who say it is regenerative, but really they are just farming badly. So a definition would be good and all inclusive of good farming practices.</t>
  </si>
  <si>
    <t>Their current enterprise mix (i.e.. v hard for total/majority of croppers to incorporate regen practices). Farmers need to see the market benefits as well as the environ ones.</t>
  </si>
  <si>
    <t>Creation of us and them behaviours and attitudes with misinformation, how RA has been represented, disagreement over what RA is, peer pressure and big chemical and machinery companies.</t>
  </si>
  <si>
    <t>Lack of information.</t>
  </si>
  <si>
    <t>Cost of repairing the damage that has already been done by pastoralist. Ecological illiteracy cause by collapse or extension services for pastoralists, bureaucracy inhibiting diversification on pastoral leases.</t>
  </si>
  <si>
    <t>Regenerative farming is too complex and risky for farmers</t>
  </si>
  <si>
    <t>TOTALS</t>
  </si>
  <si>
    <t>Q5: As a land manager, I believe that a farm should prioritise the production of?</t>
  </si>
  <si>
    <t>Quality information. Work on broad acre scale.</t>
  </si>
  <si>
    <t>Most farmers already use regenerative agriculture practices. This survey has no clear definition as to what they think regenerative agriculture is so it is impossible to accurately give answers and will lead to bias in the results.</t>
  </si>
  <si>
    <t>Don’t understand what regenerative agriculture actually is and there is no definition on this survey which would have been a good starting point.</t>
  </si>
  <si>
    <t>Lack of understanding. Large chemical and agricultural companies with money pushing a model.</t>
  </si>
  <si>
    <t>Not current market incentives (higher price). On-farm trials/R&amp;D need to demonstrate increased profitability.</t>
  </si>
  <si>
    <t>The cost to transition and implement on a broad scale. The willingness to be involved and implement.</t>
  </si>
  <si>
    <t>Knowledge and large evidence based.</t>
  </si>
  <si>
    <t>Tim O'Meehan</t>
  </si>
  <si>
    <t>Heather Adams</t>
  </si>
  <si>
    <t>Sayah Drummond</t>
  </si>
  <si>
    <t>Geraldine Janicke</t>
  </si>
  <si>
    <t>David Broadhurst</t>
  </si>
  <si>
    <t>Brett Dal Pozzo</t>
  </si>
  <si>
    <t>heatheradams.ohcg@bigpond.com</t>
  </si>
  <si>
    <t>communications@ohcg.org.au</t>
  </si>
  <si>
    <t>geraldine@janicke.com.au</t>
  </si>
  <si>
    <t>davidb@southcoastnrm.com.au</t>
  </si>
  <si>
    <t xml:space="preserve">mourcourup@bigpond.com </t>
  </si>
  <si>
    <t>0428 279 296</t>
  </si>
  <si>
    <t>0428 541 051</t>
  </si>
  <si>
    <t>0428 414 468</t>
  </si>
  <si>
    <t>0428 928 532</t>
  </si>
  <si>
    <t>0458 401 422</t>
  </si>
  <si>
    <t>0439 862 211</t>
  </si>
  <si>
    <t>The cost of current practices and inputs. The uncertainty of acceptable profitability. Lack of quantifiable proof the practices work as promised.</t>
  </si>
  <si>
    <t>Fear of change. Social incarceration in small communities for being a hippie/greenie/weirdo. Not enough mainstream information to make economic decisions.</t>
  </si>
  <si>
    <t>Hostility to city slickers. Lack of farmers teaching farmers. Lack of concise info/definition. Not enough case studies. No commercial approach seen.</t>
  </si>
  <si>
    <t>Too many old wrinkles on an old idea makes the issue confusing and in this case political. Switching off to such new innovation ideas as a real threat to sustainable farming practise.</t>
  </si>
  <si>
    <t>Lack of evidence based research at local level. It is different. Current mindset mostly production focussed over quality. Not enough people to support adoption.</t>
  </si>
  <si>
    <t>Knowledge (of issues/costs). Understanding. Requirements.</t>
  </si>
  <si>
    <t>The cost will determine which way is best</t>
  </si>
  <si>
    <t>Cost of implementation, Lack of proof that practices will work.</t>
  </si>
  <si>
    <t>lack of information and concerns about cost.  They need to see a viable return.</t>
  </si>
  <si>
    <t>Stuck in their way for something new</t>
  </si>
  <si>
    <t>An understanding of what the practice is and the economics of the practice.</t>
  </si>
  <si>
    <t>Alys McKeough</t>
  </si>
  <si>
    <t>Clive Gooding</t>
  </si>
  <si>
    <t>Col Stanton</t>
  </si>
  <si>
    <t>Harry McKeough</t>
  </si>
  <si>
    <t>Hugh Pringle</t>
  </si>
  <si>
    <t>James Dorrell</t>
  </si>
  <si>
    <t>Andrew Whitmarsh</t>
  </si>
  <si>
    <t>careydownsstn@gmail.com</t>
  </si>
  <si>
    <t>gooding@iinet.net.au</t>
  </si>
  <si>
    <t>colin.stanton@bigpond.com</t>
  </si>
  <si>
    <t>eum.hugh@gmail.com</t>
  </si>
  <si>
    <t>jimandlorraine@bigpond.com</t>
  </si>
  <si>
    <t>whitmarsh@westnet.com.au</t>
  </si>
  <si>
    <t>9943 0924</t>
  </si>
  <si>
    <t>0412 448 175</t>
  </si>
  <si>
    <t>0455 900 610</t>
  </si>
  <si>
    <t>0418 415 269</t>
  </si>
  <si>
    <t>9943 0663</t>
  </si>
  <si>
    <t>9961 3870</t>
  </si>
  <si>
    <t>The mindset within agriculture created by the corporate businesses that control the current input in agriculture. An information bubble has been created around farmers, research and education institutions. There is no university in WA teaching regenerative agriculture. Also the Neoliberalism economic policy developed after world war two changed the practises of traditional agriculture. The Green Revolution was started which introduced farmers to inorganic fertilizers and chemicals pilling them away from they inborn connection to nature and the land. Knowledge passed down from previous generations lost. Experts have evolved advising farmers on almost every aspect of their operations. Experts educated under the Neoliberalism model. 'Get big or get out' has been the catch cry since the 1970's. Country communities have been decimated by loss of population, skills and an increase in mental health is prevalent in rural communities. 'Small is Beautiful" by E F Schumacher, a study of economics as if people mattered, published in the early 1970's is a blue print on how to decentralise and protect agriculture, natural resources and the importance of sustainability at all levels. Charles Messy publication of "Call of the Reed Warbler" in 2018 has opened the way for real conversation and examples of farmers working successfully with nature. Dr Maarten Stapper, Dr Christine Jones, Dr Walter Jehne, just to name a few have been working for years educating the interested farmers to change farming practises. Who has been supporting them? A Finer Future by Logins, Wallis, Wijkman and Fullerton, published 2018, describes Neoliberalism model as creating greed, selfishness, corruption and the exploitation of natural resources as if there is no tomorrow. We have been mining our soil, lowering our carbon levels, reducing the nutritional value of our agricultural products and undermining the general health and well being of our nation. Farmers have done this guided by the experts. Add banks into the equation and Australian farmers now carry the highest level of debt per farmers in the history of agriculture. Plus farmers now have to outlay more capital each year for a narrower profit margin. This same model is shown up in Canada. Hence conventional farming is not sustainable and NOW is the time for change to sustainable agricultural practises. If the ship is not turned around, and quickly, we will be witnessing tragedy after tragedy in the environment and personal lives of people on the land. Mindset is the biggest hurdle. Good luck on how you can change such an entrenched system.</t>
  </si>
  <si>
    <t>1. Profitability
2. Don't see how regen ag can produce enough quantities of wheat/barley/oats for export markets that we need.
3. Society now wants to rule over the farmers and reduce us to peasant status, supplying farmer's markets for a living.</t>
  </si>
  <si>
    <t>They have been using their current methods for so long that it would be hard for them to change their operations without being shown the clear financial, lifestyle and environmental benefits of regenerative practices. They are also stuck in a cycle of high inputs where they cannot change practices for fear of a failed season. Regenerative practices also still have the stigma of being “rogue” practices and many landholders would prefer to stick with what they are doing then be seen as an outsider or “greenie”. Also the massive financial gains of good seasons with high input systems may prevent landholders thinking of the future benefits of regenerative practices.</t>
  </si>
  <si>
    <t>Costs, Proven benefits of past practices to give confidence, Length of time to see benefits</t>
  </si>
  <si>
    <t>Red &amp; green tape.  Currently, Environmental Protection Act prevents me from rehabilitating parts of this station as I am not allowed to push over and burn dead vegetation which is needed in some areas to assist in regenerating native vegetation.  Also, Smart Farm grants are competitive in nature and thus a small venture like proving the viability of drought proofing a small part of the station will not attract the approval of a grants, yet is very much needed.</t>
  </si>
  <si>
    <t>Disempowering style of technical support consolidates  department and blocks  innovation and knowledge networking.  Restrictive land use options and massive hurdles ($$$ and admin) facing innovators.  Rewards/acceptance of poor management.  Landscape illiteracy.</t>
  </si>
  <si>
    <t>Uncertain season weather events.  Seed collection.  Knowledge of species to plant on different land systems and seed application methods.  Unknown costs.  Expertise.</t>
  </si>
  <si>
    <t>Old school attitudes resisting change.  Awareness of what practices are available and how they will work on different soil types.  Lack of funds in tight economic times which seem to be getting tighter.</t>
  </si>
  <si>
    <t xml:space="preserve">Lack of knowledge &amp; understanding, 'rusted on' beliefs, opposition &amp; mis-information from vested interests &amp; key influencers (e.g. agronomists working for fertilizer/chemical companies), lack of knowledgeable extension support during transition, lack of financial support during transition. </t>
  </si>
  <si>
    <t>Lisa Chandler</t>
  </si>
  <si>
    <t>Farmers have access and experience to large amounts of data and most have trialled many options. I attended ANU's launch of sustainable ag in Melbourne and there was a large detach from reality and the desire to build another sector. This is one of the most damaging initiatives attempted to be launched, it is with the best intentions but needs a reality check. We have set up a trial on a site that has been regenerative ag for 60 years, preliminary results are showing just how far reg ag had degraded the soils productive capacity.</t>
  </si>
  <si>
    <t>The current bubble farmers are kept in by big business who sells them products and services. Hence more information and field days on operating regen farms who are getting it right. Call of the Reed Warbler by Charles Messy covers it well. Mindset of farmers is the biggest challenge.</t>
  </si>
  <si>
    <t>Kingsley Smith</t>
  </si>
  <si>
    <t>king.chris.king.chris.smith@gmail.com</t>
  </si>
  <si>
    <t>0432 009 748</t>
  </si>
  <si>
    <t>0438 660 240</t>
  </si>
  <si>
    <t>Cost and knowing how to implement.</t>
  </si>
  <si>
    <t>Melissa</t>
  </si>
  <si>
    <t>mak@westnet.com.au</t>
  </si>
  <si>
    <t>0428 236 735</t>
  </si>
  <si>
    <t>The initial set up, changing where fences go, water supply etc.</t>
  </si>
  <si>
    <t>Laura Vermeulen</t>
  </si>
  <si>
    <t>vermoomoolen@hotmail.com</t>
  </si>
  <si>
    <t>0437 072 612</t>
  </si>
  <si>
    <t>Complete change of their 'mono-cropping, plowing and fertilising' culture.</t>
  </si>
  <si>
    <t>Caren</t>
  </si>
  <si>
    <t>carenblair@gmail.com</t>
  </si>
  <si>
    <t>Fear of change. Negative advertising produced by those selling the products of industrial agriculture.</t>
  </si>
  <si>
    <t>08 9731 7006</t>
  </si>
  <si>
    <t>Change is difficult. For anyone. Farmers in particular, believe that change from the 'norm' is risky.
Current interests want to maintain the current systems - Agrochemical Industry as well as established farmer groups, banks, universities. DPIRD and so on. Change is hard for them, too. And of course the current system returns a hefty profit to the agrochemical industry as well as farm machinery manufacturers, importers and retailers. The banks make a good deal off farm loans used to buy more land or further machinery.
Current farming culture works by adhering to what has worked in the past, influenced by marketing of large corporations.
DPIRD and Universities have to lead in this case. Unfortunately, most current people working in this industry were trained under the old system, that is, get big or get out and spray to address any inadequacy.</t>
  </si>
  <si>
    <t>diane.evers@mp.wa.gov.au</t>
  </si>
  <si>
    <t>0458 488 504</t>
  </si>
  <si>
    <t>Diane Evers MLC</t>
  </si>
  <si>
    <t>Don't know enough on what and how to do it.</t>
  </si>
  <si>
    <t>Tom McHugh</t>
  </si>
  <si>
    <t>tom.mchugh2@gmail.com</t>
  </si>
  <si>
    <t>0437 155 626</t>
  </si>
  <si>
    <t>Farmers are already doing the right thing. It is just a way to get more funding and for some farmers to justify the poor job they are doing.</t>
  </si>
  <si>
    <t>Ignorance and inability to change. Fear of change. And for hobby farmers lack of equipment.</t>
  </si>
  <si>
    <t>Ignorance on how to do it. The time required to turn the farm around and subsequent costs. Pushiness of ag companies. Loss of good soils from previous poor farming practice.</t>
  </si>
  <si>
    <t>Anna Watson</t>
  </si>
  <si>
    <t>annashome@outlook.com</t>
  </si>
  <si>
    <t>08 9772 1120</t>
  </si>
  <si>
    <t>Town of Mosman Park</t>
  </si>
  <si>
    <t>Lack of knowledge. Stuck in status quo. Lack of accountability for poor land management and degradation and contribution to greenhouse gas emissions.</t>
  </si>
  <si>
    <t>WA gov and associated agencies support. Trial examples across all regions which demonstrate it at a local level.</t>
  </si>
  <si>
    <t>Old habits die hard.</t>
  </si>
  <si>
    <t>Ruth Else</t>
  </si>
  <si>
    <t>ruthelse50@gmail.com</t>
  </si>
  <si>
    <t>0410 514 005</t>
  </si>
  <si>
    <t>Funding. Not having the right knowledge to transition. Transparent support from Shire.</t>
  </si>
  <si>
    <t>alyssa@thenaturalcircle.com.au</t>
  </si>
  <si>
    <t>0419 566 778</t>
  </si>
  <si>
    <t>Start up cost and lack of guidance on where to begin.</t>
  </si>
  <si>
    <t>Jordan</t>
  </si>
  <si>
    <t>jordansp@live.com.au</t>
  </si>
  <si>
    <t>0458 683 058</t>
  </si>
  <si>
    <t>Lack of knowledge. They need proof of feasibility.</t>
  </si>
  <si>
    <t>John Pickford</t>
  </si>
  <si>
    <t>jwpickford@bigpond.com</t>
  </si>
  <si>
    <t>0427 231 512</t>
  </si>
  <si>
    <t>Stuck in theirv ways or don’t know where to start.</t>
  </si>
  <si>
    <t>Keven</t>
  </si>
  <si>
    <t>keve78@hotmail.com</t>
  </si>
  <si>
    <t>0414 828 386</t>
  </si>
  <si>
    <t>Fear of changing and gaining no better results. Need proof. Lack of knowledge on how to start in their region.</t>
  </si>
  <si>
    <t>Judith Bennett</t>
  </si>
  <si>
    <t>info@belvederevalley.com.au</t>
  </si>
  <si>
    <t>0428 767 160</t>
  </si>
  <si>
    <t>Hasn't been implemented in all farming practices yet. Visual demonstrations are key.</t>
  </si>
  <si>
    <t>I do think that there does need to be some investigation into top conventional operators and how their economics and soil health etc. stacks up against a "regenerative farm". Conventional farmers in WA pioneered and adopted min and no-till which is a global benchmark now. Also - BMP is to test soils and manage from there. I think that the greatest barrier to regen ag is the terminology and that it can be offensive to claim that across the board all conventional farmers are not undertaking sustainable landuse. Comparisons between production systems (including the science and the economics) is required and the terminology needs to be inclusive. I also think that it is difficult for growers to understand and see how a grain production is going to fit in a pasture/ livestock focused system.</t>
  </si>
  <si>
    <t>Johanna Tomlinson</t>
  </si>
  <si>
    <t>tomlinson_ag@bigpond.com</t>
  </si>
  <si>
    <t>Certainly cost is most significant factor, but also fear of risking reduction in yields and quality. also fear of unknown and old-school prevalence of "that's the way we've always done it" e.g. "roundup is safe enough to drink".</t>
  </si>
  <si>
    <t>Lack of good trial data &amp; clear guidelines on what defines regenerative practices.</t>
  </si>
  <si>
    <t>The 'old'school way of thinking inhibits a lot of farmers from trying out new things - the fear of being different.</t>
  </si>
  <si>
    <t>PHCC</t>
  </si>
  <si>
    <t>WheatbeltNRM</t>
  </si>
  <si>
    <t>Unidentified</t>
  </si>
  <si>
    <t>It is hard to change ingrained practices so much more evidence need to be put before them. It is likely to take some time.</t>
  </si>
  <si>
    <t>Alan William Elliott</t>
  </si>
  <si>
    <t>kingia@reachnet.com.au</t>
  </si>
  <si>
    <t>0417 252 005</t>
  </si>
  <si>
    <t>It's easier to keep doing things the way you have done previously. Perception of more expense/effort.</t>
  </si>
  <si>
    <t>Kristy Gregory</t>
  </si>
  <si>
    <t>kristy@landcaresj.com.au</t>
  </si>
  <si>
    <t>0407 526 989</t>
  </si>
  <si>
    <t>The big industrial chemical companies fake news, lack of knowledge/understanding of RF practices, too set in their ways.</t>
  </si>
  <si>
    <t>Cost and profitability.</t>
  </si>
  <si>
    <t>Bob</t>
  </si>
  <si>
    <t>r.fawcett@murdoch.edu.au</t>
  </si>
  <si>
    <t>0417 987 248</t>
  </si>
  <si>
    <t>Lack of practical demonstration. Lack of regen focused advice.</t>
  </si>
  <si>
    <t>Blythe Calnan</t>
  </si>
  <si>
    <t>blythe.calnan@gmail.com</t>
  </si>
  <si>
    <t>0431 257 237</t>
  </si>
  <si>
    <t>Perceived production losses,paradise change, not knowing where to start.</t>
  </si>
  <si>
    <t>Rupert Richardson</t>
  </si>
  <si>
    <t>kalga1@bigpond.com</t>
  </si>
  <si>
    <t>Set in their ways old ways have worked in the past why change. Have no prove, don't like change.</t>
  </si>
  <si>
    <t>Older generation farmers are some what reluctant to change old habits and need help and re-education and showing benefits of change.</t>
  </si>
  <si>
    <t>Barry Sander</t>
  </si>
  <si>
    <t>tarraleaholdings@bigpond.com</t>
  </si>
  <si>
    <t>0414 457 049</t>
  </si>
  <si>
    <t>The needless demonisation of biodynamic-organic-permaculture etc due to lack of govt and academic support has left a bitter bias amongst traditional farmers who hang on a failing economy. The science is now crystal clear- leaders have no time to waste in incentivizing truly regenerative practices if they want food on their own tables.</t>
  </si>
  <si>
    <t>Grace Lowry</t>
  </si>
  <si>
    <t>grace.ellen.lowry@me.com</t>
  </si>
  <si>
    <t>Understanding how to implement it, the cost of doing so and how this can benefit them.</t>
  </si>
  <si>
    <t>Not understanding how it works and the benefits that regenerative farming can have.</t>
  </si>
  <si>
    <t>Carole</t>
  </si>
  <si>
    <t>treehugga67@gmail.com</t>
  </si>
  <si>
    <t>many farners in our area do not like to make changes.. unknown costings.</t>
  </si>
  <si>
    <t>Neil Kentish</t>
  </si>
  <si>
    <t>neil@sjfirewood.com.au</t>
  </si>
  <si>
    <t>0419 843 937</t>
  </si>
  <si>
    <t>Understanding what works and comparing it to their current practices, in terms of cost differences.</t>
  </si>
  <si>
    <t>Lack of knowledge, lack of local examples, bias of agricultural consultants, habit.</t>
  </si>
  <si>
    <t>Jan Star</t>
  </si>
  <si>
    <t>jstar@iinet.net.au</t>
  </si>
  <si>
    <t>08 9525 5152</t>
  </si>
  <si>
    <t>Lack of knowledge and current working examples.</t>
  </si>
  <si>
    <t>Not clear as to the differentiation between better farming practices and organic passion. Using current modern farming practices as the pariah and primary marketing strategy. Describing where current modern farmers are ticking the boxes on the continuum of best practice. Economic stack up.</t>
  </si>
  <si>
    <t>Peter Cooks</t>
  </si>
  <si>
    <t>cookes@iinet.net.au</t>
  </si>
  <si>
    <t>0417 953 957</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</si>
</sst>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4"/>
      <color theme="1"/>
      <name val="Calibri"/>
      <family val="2"/>
      <scheme val="minor"/>
    </font>
    <font>
      <b/>
      <sz val="16"/>
      <color theme="0"/>
      <name val="Calibri"/>
      <family val="2"/>
      <scheme val="minor"/>
    </font>
    <font>
      <sz val="14"/>
      <color theme="1"/>
      <name val="Calibri"/>
      <family val="2"/>
      <scheme val="minor"/>
    </font>
    <font>
      <b/>
      <sz val="11"/>
      <color theme="1"/>
      <name val="Calibri"/>
      <family val="2"/>
      <scheme val="minor"/>
    </font>
    <font>
      <b/>
      <sz val="14"/>
      <color rgb="FFFF0000"/>
      <name val="Calibri"/>
      <family val="2"/>
      <scheme val="minor"/>
    </font>
    <font>
      <u/>
      <sz val="11"/>
      <color theme="1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diagonal/>
    </border>
  </borders>
  <cellStyleXfs count="2">
    <xf numFmtId="0" fontId="0" fillId="0" borderId="0"/>
    <xf numFmtId="0" fontId="6" fillId="0" borderId="0" applyNumberFormat="0" applyFill="0" applyBorder="0" applyAlignment="0" applyProtection="0"/>
  </cellStyleXfs>
  <cellXfs count="78">
    <xf numFmtId="0" fontId="0" fillId="0" borderId="0" xfId="0"/>
    <xf numFmtId="0" fontId="3" fillId="6" borderId="9" xfId="0" applyFont="1" applyFill="1" applyBorder="1" applyAlignment="1" applyProtection="1">
      <alignment wrapText="1"/>
      <protection locked="0"/>
    </xf>
    <xf numFmtId="0" fontId="3" fillId="6" borderId="10" xfId="0" applyFont="1" applyFill="1" applyBorder="1" applyAlignment="1" applyProtection="1">
      <alignment wrapText="1"/>
      <protection locked="0"/>
    </xf>
    <xf numFmtId="0" fontId="3" fillId="6" borderId="11" xfId="0" applyFont="1" applyFill="1" applyBorder="1" applyAlignment="1" applyProtection="1">
      <alignment wrapText="1"/>
      <protection locked="0"/>
    </xf>
    <xf numFmtId="0" fontId="0" fillId="2" borderId="0" xfId="0" applyFill="1" applyAlignment="1" applyProtection="1">
      <alignment wrapText="1"/>
    </xf>
    <xf numFmtId="0" fontId="0" fillId="4" borderId="1" xfId="0" applyFill="1" applyBorder="1" applyAlignment="1" applyProtection="1">
      <alignment vertical="center" wrapText="1"/>
    </xf>
    <xf numFmtId="0" fontId="3" fillId="4" borderId="1" xfId="0" applyFont="1" applyFill="1" applyBorder="1" applyAlignment="1" applyProtection="1">
      <alignment horizontal="center" wrapText="1"/>
    </xf>
    <xf numFmtId="0" fontId="3" fillId="2" borderId="9" xfId="0" applyFont="1" applyFill="1" applyBorder="1" applyAlignment="1" applyProtection="1">
      <alignment wrapText="1"/>
    </xf>
    <xf numFmtId="0" fontId="3" fillId="2" borderId="10" xfId="0" applyFont="1" applyFill="1" applyBorder="1" applyAlignment="1" applyProtection="1">
      <alignment wrapText="1"/>
    </xf>
    <xf numFmtId="0" fontId="3" fillId="2" borderId="11" xfId="0" applyFont="1" applyFill="1" applyBorder="1" applyAlignment="1" applyProtection="1">
      <alignment wrapText="1"/>
    </xf>
    <xf numFmtId="0" fontId="0" fillId="2" borderId="0" xfId="0" applyFill="1" applyBorder="1" applyAlignment="1" applyProtection="1">
      <alignment wrapText="1"/>
    </xf>
    <xf numFmtId="0" fontId="0" fillId="2" borderId="5" xfId="0" applyFill="1" applyBorder="1" applyAlignment="1" applyProtection="1">
      <alignment wrapText="1"/>
    </xf>
    <xf numFmtId="0" fontId="3" fillId="2" borderId="12" xfId="0" applyFont="1" applyFill="1" applyBorder="1" applyAlignment="1" applyProtection="1">
      <alignment wrapText="1"/>
    </xf>
    <xf numFmtId="0" fontId="3" fillId="6" borderId="13" xfId="0" applyFont="1" applyFill="1" applyBorder="1" applyAlignment="1" applyProtection="1">
      <alignment wrapText="1"/>
      <protection locked="0"/>
    </xf>
    <xf numFmtId="0" fontId="0" fillId="6" borderId="4" xfId="0" applyFill="1" applyBorder="1" applyAlignment="1" applyProtection="1">
      <alignment horizontal="left" vertical="center" wrapText="1"/>
      <protection locked="0"/>
    </xf>
    <xf numFmtId="0" fontId="4" fillId="0" borderId="0" xfId="0" applyFont="1"/>
    <xf numFmtId="0" fontId="0" fillId="0" borderId="0" xfId="0" applyAlignment="1">
      <alignment vertical="center"/>
    </xf>
    <xf numFmtId="0" fontId="0" fillId="0" borderId="0" xfId="0" applyAlignment="1">
      <alignment horizontal="center"/>
    </xf>
    <xf numFmtId="0" fontId="3" fillId="2" borderId="9" xfId="0" applyFont="1" applyFill="1" applyBorder="1" applyAlignment="1" applyProtection="1">
      <alignment horizontal="left" wrapText="1"/>
    </xf>
    <xf numFmtId="0" fontId="3" fillId="2" borderId="10" xfId="0" applyFont="1" applyFill="1" applyBorder="1" applyAlignment="1" applyProtection="1">
      <alignment horizontal="left" wrapText="1"/>
    </xf>
    <xf numFmtId="0" fontId="3" fillId="2" borderId="9" xfId="0" applyFont="1" applyFill="1" applyBorder="1" applyAlignment="1" applyProtection="1">
      <alignment horizontal="left" vertical="center" wrapText="1"/>
    </xf>
    <xf numFmtId="0" fontId="3" fillId="2" borderId="10" xfId="0" applyFont="1" applyFill="1" applyBorder="1" applyAlignment="1" applyProtection="1">
      <alignment horizontal="left" vertical="center" wrapText="1"/>
    </xf>
    <xf numFmtId="0" fontId="3" fillId="2" borderId="11" xfId="0" applyFont="1" applyFill="1" applyBorder="1" applyAlignment="1" applyProtection="1">
      <alignment horizontal="left" vertical="center" wrapText="1"/>
    </xf>
    <xf numFmtId="0" fontId="3" fillId="2" borderId="9" xfId="0" applyFont="1" applyFill="1" applyBorder="1" applyAlignment="1" applyProtection="1">
      <alignment vertical="center" wrapText="1"/>
    </xf>
    <xf numFmtId="0" fontId="3" fillId="2" borderId="10" xfId="0" applyFont="1" applyFill="1" applyBorder="1" applyAlignment="1" applyProtection="1">
      <alignment vertical="center" wrapText="1"/>
    </xf>
    <xf numFmtId="0" fontId="3" fillId="2" borderId="11" xfId="0" applyFont="1" applyFill="1" applyBorder="1" applyAlignment="1" applyProtection="1">
      <alignment vertical="center" wrapText="1"/>
    </xf>
    <xf numFmtId="0" fontId="1" fillId="4" borderId="16" xfId="0" applyFont="1" applyFill="1" applyBorder="1" applyAlignment="1" applyProtection="1">
      <alignment vertical="center" wrapText="1"/>
    </xf>
    <xf numFmtId="0" fontId="1" fillId="4" borderId="17" xfId="0" applyFont="1" applyFill="1" applyBorder="1" applyAlignment="1" applyProtection="1">
      <alignment vertical="center" wrapText="1"/>
    </xf>
    <xf numFmtId="0" fontId="3" fillId="2" borderId="13" xfId="0" applyFont="1" applyFill="1" applyBorder="1" applyAlignment="1" applyProtection="1">
      <alignment wrapText="1"/>
    </xf>
    <xf numFmtId="0" fontId="3" fillId="6" borderId="1" xfId="0" applyFont="1" applyFill="1" applyBorder="1" applyAlignment="1" applyProtection="1">
      <alignment wrapText="1"/>
      <protection locked="0"/>
    </xf>
    <xf numFmtId="0" fontId="3" fillId="2" borderId="18" xfId="0" applyFont="1" applyFill="1" applyBorder="1" applyAlignment="1" applyProtection="1">
      <alignment horizontal="left" wrapText="1"/>
    </xf>
    <xf numFmtId="0" fontId="3" fillId="6" borderId="18" xfId="0" applyFont="1" applyFill="1" applyBorder="1" applyAlignment="1" applyProtection="1">
      <alignment wrapText="1"/>
      <protection locked="0"/>
    </xf>
    <xf numFmtId="0" fontId="3" fillId="2" borderId="18" xfId="0" applyFont="1" applyFill="1" applyBorder="1" applyAlignment="1" applyProtection="1">
      <alignment wrapText="1"/>
    </xf>
    <xf numFmtId="0" fontId="3" fillId="4" borderId="2" xfId="0" applyFont="1" applyFill="1" applyBorder="1" applyAlignment="1" applyProtection="1">
      <alignment horizontal="left" vertical="center" wrapText="1"/>
      <protection locked="0"/>
    </xf>
    <xf numFmtId="0" fontId="6" fillId="6" borderId="10" xfId="1" applyFill="1" applyBorder="1" applyAlignment="1" applyProtection="1">
      <alignment wrapText="1"/>
      <protection locked="0"/>
    </xf>
    <xf numFmtId="0" fontId="3" fillId="4" borderId="2" xfId="0" applyFont="1" applyFill="1" applyBorder="1" applyAlignment="1" applyProtection="1">
      <alignment horizontal="left" vertical="center" wrapText="1"/>
      <protection locked="0"/>
    </xf>
    <xf numFmtId="0" fontId="3" fillId="4" borderId="15" xfId="0" applyFont="1" applyFill="1" applyBorder="1" applyAlignment="1" applyProtection="1">
      <alignment horizontal="left" vertical="center" wrapText="1"/>
      <protection locked="0"/>
    </xf>
    <xf numFmtId="0" fontId="1" fillId="4" borderId="4" xfId="0" applyFont="1" applyFill="1" applyBorder="1" applyAlignment="1" applyProtection="1">
      <alignment horizontal="left" vertical="center" wrapText="1"/>
    </xf>
    <xf numFmtId="0" fontId="1" fillId="5" borderId="1" xfId="0" applyFont="1" applyFill="1" applyBorder="1" applyAlignment="1" applyProtection="1">
      <alignment horizontal="center" vertical="center" wrapText="1"/>
    </xf>
    <xf numFmtId="0" fontId="6" fillId="6" borderId="9" xfId="1" applyFill="1" applyBorder="1" applyAlignment="1" applyProtection="1">
      <alignment wrapText="1"/>
      <protection locked="0"/>
    </xf>
    <xf numFmtId="49" fontId="3" fillId="6" borderId="11" xfId="0" applyNumberFormat="1" applyFont="1" applyFill="1" applyBorder="1" applyAlignment="1" applyProtection="1">
      <alignment wrapText="1"/>
      <protection locked="0"/>
    </xf>
    <xf numFmtId="0" fontId="0" fillId="2" borderId="16" xfId="0" applyFill="1" applyBorder="1" applyAlignment="1" applyProtection="1">
      <alignment wrapText="1"/>
    </xf>
    <xf numFmtId="0" fontId="3" fillId="2" borderId="16" xfId="0" applyFont="1" applyFill="1" applyBorder="1" applyAlignment="1" applyProtection="1">
      <alignment wrapText="1"/>
    </xf>
    <xf numFmtId="0" fontId="1" fillId="5" borderId="1" xfId="0" applyFont="1" applyFill="1" applyBorder="1" applyAlignment="1" applyProtection="1">
      <alignment wrapText="1"/>
    </xf>
    <xf numFmtId="0" fontId="2" fillId="3" borderId="1" xfId="0" applyFont="1" applyFill="1" applyBorder="1" applyAlignment="1" applyProtection="1">
      <alignment wrapText="1"/>
    </xf>
    <xf numFmtId="0" fontId="2" fillId="3" borderId="2" xfId="0" applyFont="1" applyFill="1" applyBorder="1" applyAlignment="1" applyProtection="1">
      <alignment vertical="center" wrapText="1"/>
    </xf>
    <xf numFmtId="0" fontId="2" fillId="3" borderId="4" xfId="0" applyFont="1" applyFill="1" applyBorder="1" applyAlignment="1" applyProtection="1">
      <alignment vertical="center" wrapText="1"/>
    </xf>
    <xf numFmtId="0" fontId="5" fillId="2" borderId="0" xfId="0" applyFont="1" applyFill="1" applyAlignment="1" applyProtection="1">
      <alignment wrapText="1"/>
    </xf>
    <xf numFmtId="0" fontId="1" fillId="5" borderId="1" xfId="0" applyFont="1" applyFill="1" applyBorder="1" applyAlignment="1" applyProtection="1">
      <alignment vertical="center" wrapText="1"/>
    </xf>
    <xf numFmtId="0" fontId="1" fillId="4" borderId="2" xfId="0" applyFont="1" applyFill="1" applyBorder="1" applyAlignment="1" applyProtection="1">
      <alignment vertical="center" wrapText="1"/>
    </xf>
    <xf numFmtId="0" fontId="1" fillId="4" borderId="4" xfId="0" applyFont="1" applyFill="1" applyBorder="1" applyAlignment="1" applyProtection="1">
      <alignment vertical="center" wrapText="1"/>
    </xf>
    <xf numFmtId="0" fontId="1" fillId="2" borderId="1" xfId="0" applyFont="1" applyFill="1" applyBorder="1" applyAlignment="1" applyProtection="1">
      <alignment wrapText="1"/>
    </xf>
    <xf numFmtId="0" fontId="2" fillId="3" borderId="0" xfId="0" applyFont="1" applyFill="1" applyBorder="1" applyAlignment="1" applyProtection="1">
      <alignment horizontal="center" vertical="center" wrapText="1"/>
    </xf>
    <xf numFmtId="0" fontId="3" fillId="2" borderId="13"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protection locked="0"/>
    </xf>
    <xf numFmtId="0" fontId="0" fillId="2" borderId="1" xfId="0" applyFill="1" applyBorder="1" applyAlignment="1" applyProtection="1">
      <alignment wrapText="1"/>
    </xf>
    <xf numFmtId="0" fontId="1" fillId="2" borderId="0" xfId="0" applyFont="1" applyFill="1" applyAlignment="1" applyProtection="1">
      <alignment horizontal="center" wrapText="1"/>
    </xf>
    <xf numFmtId="0" fontId="1" fillId="4" borderId="2"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2" fillId="3" borderId="1" xfId="0" applyFont="1" applyFill="1" applyBorder="1" applyAlignment="1" applyProtection="1">
      <alignment horizontal="center" wrapText="1"/>
    </xf>
    <xf numFmtId="0" fontId="2" fillId="3" borderId="2"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5" fillId="2" borderId="0" xfId="0" applyFont="1" applyFill="1" applyAlignment="1" applyProtection="1">
      <alignment horizontal="left" wrapText="1"/>
    </xf>
    <xf numFmtId="0" fontId="1" fillId="5" borderId="1" xfId="0" applyFont="1" applyFill="1" applyBorder="1" applyAlignment="1" applyProtection="1">
      <alignment horizontal="center" vertical="center" wrapText="1"/>
    </xf>
    <xf numFmtId="0" fontId="1" fillId="5" borderId="1" xfId="0" applyFont="1" applyFill="1" applyBorder="1" applyAlignment="1" applyProtection="1">
      <alignment horizontal="center" wrapText="1"/>
    </xf>
    <xf numFmtId="0" fontId="3" fillId="4" borderId="1" xfId="0"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4" borderId="2"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left" vertical="center" wrapText="1"/>
      <protection locked="0"/>
    </xf>
    <xf numFmtId="0" fontId="3" fillId="4" borderId="14" xfId="0" applyFont="1" applyFill="1" applyBorder="1" applyAlignment="1" applyProtection="1">
      <alignment horizontal="left" vertical="center" wrapText="1"/>
      <protection locked="0"/>
    </xf>
    <xf numFmtId="0" fontId="3" fillId="4" borderId="15" xfId="0" applyFont="1" applyFill="1" applyBorder="1" applyAlignment="1" applyProtection="1">
      <alignment horizontal="left" vertical="center" wrapText="1"/>
      <protection locked="0"/>
    </xf>
    <xf numFmtId="0" fontId="3" fillId="4" borderId="6"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1" fillId="4" borderId="6" xfId="0" applyFont="1" applyFill="1" applyBorder="1" applyAlignment="1" applyProtection="1">
      <alignment horizontal="center" vertical="center" wrapText="1"/>
    </xf>
    <xf numFmtId="0" fontId="1" fillId="4" borderId="7"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cellXfs>
  <cellStyles count="2">
    <cellStyle name="Hyperlink" xfId="1" builtinId="8"/>
    <cellStyle name="Normal" xfId="0" builtinId="0"/>
  </cellStyles>
  <dxfs count="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mruColors>
      <color rgb="FFA9B9FD"/>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AU" sz="1600" b="1"/>
              <a:t>Profession of Respondents from all WA (N=226)</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1"/>
            </a:solidFill>
            <a:ln>
              <a:noFill/>
            </a:ln>
            <a:effectLst/>
          </c:spPr>
          <c:invertIfNegative val="0"/>
          <c:cat>
            <c:strRef>
              <c:f>'Summed Data'!$C$9:$C$17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'Summed Data'!$D$9:$D$17</c:f>
              <c:numCache>
                <c:formatCode>General</c:formatCode>
                <c:ptCount val="9"/>
                <c:pt idx="0">
                  <c:v>11</c:v>
                </c:pt>
                <c:pt idx="1">
                  <c:v>69</c:v>
                </c:pt>
                <c:pt idx="2">
                  <c:v>42</c:v>
                </c:pt>
                <c:pt idx="3">
                  <c:v>23</c:v>
                </c:pt>
                <c:pt idx="4">
                  <c:v>25</c:v>
                </c:pt>
                <c:pt idx="5">
                  <c:v>0</c:v>
                </c:pt>
                <c:pt idx="6">
                  <c:v>21</c:v>
                </c:pt>
                <c:pt idx="7">
                  <c:v>4</c:v>
                </c:pt>
                <c:pt idx="8">
                  <c:v>31</c:v>
                </c:pt>
              </c:numCache>
            </c:numRef>
          </c:val>
          <c:extLst xmlns:c16r2="http://schemas.microsoft.com/office/drawing/2015/06/chart">
            <c:ext xmlns:c16="http://schemas.microsoft.com/office/drawing/2014/chart" uri="{C3380CC4-5D6E-409C-BE32-E72D297353CC}">
              <c16:uniqueId val="{00000000-C1CD-4CD8-BD50-3D21109B5E8B}"/>
            </c:ext>
          </c:extLst>
        </c:ser>
        <c:dLbls>
          <c:showLegendKey val="0"/>
          <c:showVal val="0"/>
          <c:showCatName val="0"/>
          <c:showSerName val="0"/>
          <c:showPercent val="0"/>
          <c:showBubbleSize val="0"/>
        </c:dLbls>
        <c:gapWidth val="90"/>
        <c:axId val="172000096"/>
        <c:axId val="171699416"/>
      </c:barChart>
      <c:catAx>
        <c:axId val="1720000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71699416"/>
        <c:crosses val="autoZero"/>
        <c:auto val="1"/>
        <c:lblAlgn val="ctr"/>
        <c:lblOffset val="100"/>
        <c:noMultiLvlLbl val="0"/>
      </c:catAx>
      <c:valAx>
        <c:axId val="17169941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7200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do you implement sustainable farming / regenerative farming practices?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AEB9-42F6-8EB3-65A8F9F24F2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AEB9-42F6-8EB3-65A8F9F24F2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AEB9-42F6-8EB3-65A8F9F24F28}"/>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Data'!$C$21:$C$23</c:f>
              <c:strCache>
                <c:ptCount val="3"/>
                <c:pt idx="0">
                  <c:v>I use these principles for all my farming practices</c:v>
                </c:pt>
                <c:pt idx="1">
                  <c:v>I use these principles for some of my farming practices</c:v>
                </c:pt>
                <c:pt idx="2">
                  <c:v>I don't use any of these practices</c:v>
                </c:pt>
              </c:strCache>
            </c:strRef>
          </c:cat>
          <c:val>
            <c:numRef>
              <c:f>'Summed Data'!$D$21:$D$23</c:f>
              <c:numCache>
                <c:formatCode>General</c:formatCode>
                <c:ptCount val="3"/>
                <c:pt idx="0">
                  <c:v>91</c:v>
                </c:pt>
                <c:pt idx="1">
                  <c:v>89</c:v>
                </c:pt>
                <c:pt idx="2">
                  <c:v>40</c:v>
                </c:pt>
              </c:numCache>
            </c:numRef>
          </c:val>
          <c:extLst xmlns:c16r2="http://schemas.microsoft.com/office/drawing/2015/06/chart">
            <c:ext xmlns:c16="http://schemas.microsoft.com/office/drawing/2014/chart" uri="{C3380CC4-5D6E-409C-BE32-E72D297353CC}">
              <c16:uniqueId val="{00000006-AEB9-42F6-8EB3-65A8F9F24F2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971266133539328"/>
          <c:y val="0.87641438058676824"/>
          <c:w val="0.76057456028698756"/>
          <c:h val="0.109350743968391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do you implement sustainable farming / regenerative farming practices?</a:t>
            </a: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19D-4012-97DC-EE4CAB33520F}"/>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19D-4012-97DC-EE4CAB33520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19D-4012-97DC-EE4CAB33520F}"/>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'Summed Data'!$C$21:$C$23</c:f>
              <c:strCache>
                <c:ptCount val="3"/>
                <c:pt idx="0">
                  <c:v>I use these principles for all my farming practices</c:v>
                </c:pt>
                <c:pt idx="1">
                  <c:v>I use these principles for some of my farming practices</c:v>
                </c:pt>
                <c:pt idx="2">
                  <c:v>I don't use any of these practices</c:v>
                </c:pt>
              </c:strCache>
            </c:strRef>
          </c:cat>
          <c:val>
            <c:numRef>
              <c:f>'Summed Data'!$G$21:$G$23</c:f>
              <c:numCache>
                <c:formatCode>General</c:formatCode>
                <c:ptCount val="3"/>
                <c:pt idx="0">
                  <c:v>15</c:v>
                </c:pt>
                <c:pt idx="1">
                  <c:v>14</c:v>
                </c:pt>
                <c:pt idx="2">
                  <c:v>6</c:v>
                </c:pt>
              </c:numCache>
            </c:numRef>
          </c:val>
          <c:extLst xmlns:c16r2="http://schemas.microsoft.com/office/drawing/2015/06/chart">
            <c:ext xmlns:c16="http://schemas.microsoft.com/office/drawing/2014/chart" uri="{C3380CC4-5D6E-409C-BE32-E72D297353CC}">
              <c16:uniqueId val="{00000006-219D-4012-97DC-EE4CAB33520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97126335408679"/>
          <c:y val="0.83822829302907353"/>
          <c:w val="0.76057456028698756"/>
          <c:h val="0.16177170697092641"/>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should regenerative farming be a priority for support and research?</a:t>
            </a: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CEA4-443F-B1A5-E154D459083C}"/>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CEA4-443F-B1A5-E154D459083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CEA4-443F-B1A5-E154D459083C}"/>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CEA4-443F-B1A5-E154D459083C}"/>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CEA4-443F-B1A5-E154D459083C}"/>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'Summed Data'!$C$24:$C$28</c:f>
              <c:strCache>
                <c:ptCount val="5"/>
                <c:pt idx="0">
                  <c:v>The most important priority</c:v>
                </c:pt>
                <c:pt idx="1">
                  <c:v>A top priority, but not the most important</c:v>
                </c:pt>
                <c:pt idx="2">
                  <c:v>Not very important</c:v>
                </c:pt>
                <c:pt idx="3">
                  <c:v>Not important at all</c:v>
                </c:pt>
                <c:pt idx="4">
                  <c:v>Unsure</c:v>
                </c:pt>
              </c:strCache>
            </c:strRef>
          </c:cat>
          <c:val>
            <c:numRef>
              <c:f>'Summed Data'!$G$24:$G$28</c:f>
              <c:numCache>
                <c:formatCode>General</c:formatCode>
                <c:ptCount val="5"/>
                <c:pt idx="0">
                  <c:v>21</c:v>
                </c:pt>
                <c:pt idx="1">
                  <c:v>9</c:v>
                </c:pt>
                <c:pt idx="2">
                  <c:v>1</c:v>
                </c:pt>
                <c:pt idx="3">
                  <c:v>1</c:v>
                </c:pt>
                <c:pt idx="4">
                  <c:v>3</c:v>
                </c:pt>
              </c:numCache>
            </c:numRef>
          </c:val>
          <c:extLst xmlns:c16r2="http://schemas.microsoft.com/office/drawing/2015/06/chart">
            <c:ext xmlns:c16="http://schemas.microsoft.com/office/drawing/2014/chart" uri="{C3380CC4-5D6E-409C-BE32-E72D297353CC}">
              <c16:uniqueId val="{0000000A-CEA4-443F-B1A5-E154D459083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970739443525E-2"/>
          <c:y val="0.8189613798275216"/>
          <c:w val="0.89999994147888707"/>
          <c:h val="0.1667274090738657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I believe that a farm should prioritise the production of?</a:t>
            </a: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79F-470B-A842-B84B7559785F}"/>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79F-470B-A842-B84B7559785F}"/>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79F-470B-A842-B84B7559785F}"/>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'Summed Data'!$C$29:$C$31</c:f>
              <c:strCache>
                <c:ptCount val="3"/>
                <c:pt idx="0">
                  <c:v>As much agricultural product as possible</c:v>
                </c:pt>
                <c:pt idx="1">
                  <c:v>As high quality a product as is possible</c:v>
                </c:pt>
                <c:pt idx="2">
                  <c:v>A combination of the two</c:v>
                </c:pt>
              </c:strCache>
            </c:strRef>
          </c:cat>
          <c:val>
            <c:numRef>
              <c:f>'Summed Data'!$G$29:$G$31</c:f>
              <c:numCache>
                <c:formatCode>General</c:formatCode>
                <c:ptCount val="3"/>
                <c:pt idx="0">
                  <c:v>0</c:v>
                </c:pt>
                <c:pt idx="1">
                  <c:v>12</c:v>
                </c:pt>
                <c:pt idx="2">
                  <c:v>23</c:v>
                </c:pt>
              </c:numCache>
            </c:numRef>
          </c:val>
          <c:extLst xmlns:c16r2="http://schemas.microsoft.com/office/drawing/2015/06/chart">
            <c:ext xmlns:c16="http://schemas.microsoft.com/office/drawing/2014/chart" uri="{C3380CC4-5D6E-409C-BE32-E72D297353CC}">
              <c16:uniqueId val="{00000006-B79F-470B-A842-B84B7559785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7590613059418648E-2"/>
          <c:y val="0.87668502975475116"/>
          <c:w val="0.82481856762010841"/>
          <c:h val="9.9991330677717774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like the concept of regenerative agriculture</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405-45F5-8848-850CBB66895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405-45F5-8848-850CBB66895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405-45F5-8848-850CBB66895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405-45F5-8848-850CBB668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Data'!$C$38:$C$42</c:f>
              <c:strCache>
                <c:ptCount val="5"/>
                <c:pt idx="0">
                  <c:v>Strongly agree</c:v>
                </c:pt>
                <c:pt idx="1">
                  <c:v>Agree</c:v>
                </c:pt>
                <c:pt idx="2">
                  <c:v>Neutral</c:v>
                </c:pt>
                <c:pt idx="3">
                  <c:v>Disagree</c:v>
                </c:pt>
                <c:pt idx="4">
                  <c:v>Strongly disagree</c:v>
                </c:pt>
              </c:strCache>
            </c:strRef>
          </c:cat>
          <c:val>
            <c:numRef>
              <c:f>'Summed Data'!$G$38:$G$42</c:f>
              <c:numCache>
                <c:formatCode>General</c:formatCode>
                <c:ptCount val="5"/>
                <c:pt idx="0">
                  <c:v>19</c:v>
                </c:pt>
                <c:pt idx="1">
                  <c:v>10</c:v>
                </c:pt>
                <c:pt idx="2">
                  <c:v>5</c:v>
                </c:pt>
                <c:pt idx="3">
                  <c:v>0</c:v>
                </c:pt>
                <c:pt idx="4">
                  <c:v>1</c:v>
                </c:pt>
              </c:numCache>
            </c:numRef>
          </c:val>
          <c:extLst xmlns:c16r2="http://schemas.microsoft.com/office/drawing/2015/06/chart">
            <c:ext xmlns:c16="http://schemas.microsoft.com/office/drawing/2014/chart" uri="{C3380CC4-5D6E-409C-BE32-E72D297353CC}">
              <c16:uniqueId val="{00000008-5405-45F5-8848-850CBB668953}"/>
            </c:ext>
          </c:extLst>
        </c:ser>
        <c:dLbls>
          <c:showLegendKey val="0"/>
          <c:showVal val="0"/>
          <c:showCatName val="0"/>
          <c:showSerName val="0"/>
          <c:showPercent val="0"/>
          <c:showBubbleSize val="0"/>
        </c:dLbls>
        <c:gapWidth val="20"/>
        <c:axId val="406916488"/>
        <c:axId val="406914528"/>
      </c:barChart>
      <c:catAx>
        <c:axId val="406916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14528"/>
        <c:crosses val="autoZero"/>
        <c:auto val="1"/>
        <c:lblAlgn val="ctr"/>
        <c:lblOffset val="100"/>
        <c:noMultiLvlLbl val="0"/>
      </c:catAx>
      <c:valAx>
        <c:axId val="40691452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1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ensures greater future sustainability</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855075325615647"/>
          <c:w val="0.712335342847769"/>
          <c:h val="0.73547223524959071"/>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A36-4557-BDFC-A35B93C0DFD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A36-4557-BDFC-A35B93C0DFD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A36-4557-BDFC-A35B93C0DFD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A36-4557-BDFC-A35B93C0DF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Data'!$C$43:$C$47</c:f>
              <c:strCache>
                <c:ptCount val="5"/>
                <c:pt idx="0">
                  <c:v>Strongly agree</c:v>
                </c:pt>
                <c:pt idx="1">
                  <c:v>Agree</c:v>
                </c:pt>
                <c:pt idx="2">
                  <c:v>Neutral</c:v>
                </c:pt>
                <c:pt idx="3">
                  <c:v>Disagree</c:v>
                </c:pt>
                <c:pt idx="4">
                  <c:v>Strongly disagree</c:v>
                </c:pt>
              </c:strCache>
            </c:strRef>
          </c:cat>
          <c:val>
            <c:numRef>
              <c:f>'Summed Data'!$G$43:$G$47</c:f>
              <c:numCache>
                <c:formatCode>General</c:formatCode>
                <c:ptCount val="5"/>
                <c:pt idx="0">
                  <c:v>19</c:v>
                </c:pt>
                <c:pt idx="1">
                  <c:v>9</c:v>
                </c:pt>
                <c:pt idx="2">
                  <c:v>5</c:v>
                </c:pt>
                <c:pt idx="3">
                  <c:v>1</c:v>
                </c:pt>
                <c:pt idx="4">
                  <c:v>1</c:v>
                </c:pt>
              </c:numCache>
            </c:numRef>
          </c:val>
          <c:extLst xmlns:c16r2="http://schemas.microsoft.com/office/drawing/2015/06/chart">
            <c:ext xmlns:c16="http://schemas.microsoft.com/office/drawing/2014/chart" uri="{C3380CC4-5D6E-409C-BE32-E72D297353CC}">
              <c16:uniqueId val="{00000008-1A36-4557-BDFC-A35B93C0DFDA}"/>
            </c:ext>
          </c:extLst>
        </c:ser>
        <c:dLbls>
          <c:showLegendKey val="0"/>
          <c:showVal val="0"/>
          <c:showCatName val="0"/>
          <c:showSerName val="0"/>
          <c:showPercent val="0"/>
          <c:showBubbleSize val="0"/>
        </c:dLbls>
        <c:gapWidth val="20"/>
        <c:axId val="406915312"/>
        <c:axId val="406915704"/>
      </c:barChart>
      <c:catAx>
        <c:axId val="4069153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15704"/>
        <c:crosses val="autoZero"/>
        <c:auto val="1"/>
        <c:lblAlgn val="ctr"/>
        <c:lblOffset val="100"/>
        <c:noMultiLvlLbl val="0"/>
      </c:catAx>
      <c:valAx>
        <c:axId val="4069157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1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offers great marketing opportunities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536-4FD7-9916-8DA59343211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E536-4FD7-9916-8DA59343211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E536-4FD7-9916-8DA59343211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E536-4FD7-9916-8DA5934321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Data'!$C$48:$C$52</c:f>
              <c:strCache>
                <c:ptCount val="5"/>
                <c:pt idx="0">
                  <c:v>Strongly agree</c:v>
                </c:pt>
                <c:pt idx="1">
                  <c:v>Agree</c:v>
                </c:pt>
                <c:pt idx="2">
                  <c:v>Neutral</c:v>
                </c:pt>
                <c:pt idx="3">
                  <c:v>Disagree</c:v>
                </c:pt>
                <c:pt idx="4">
                  <c:v>Strongly disagree</c:v>
                </c:pt>
              </c:strCache>
            </c:strRef>
          </c:cat>
          <c:val>
            <c:numRef>
              <c:f>'Summed Data'!$G$48:$G$52</c:f>
              <c:numCache>
                <c:formatCode>General</c:formatCode>
                <c:ptCount val="5"/>
                <c:pt idx="0">
                  <c:v>14</c:v>
                </c:pt>
                <c:pt idx="1">
                  <c:v>14</c:v>
                </c:pt>
                <c:pt idx="2">
                  <c:v>5</c:v>
                </c:pt>
                <c:pt idx="3">
                  <c:v>1</c:v>
                </c:pt>
                <c:pt idx="4">
                  <c:v>1</c:v>
                </c:pt>
              </c:numCache>
            </c:numRef>
          </c:val>
          <c:extLst xmlns:c16r2="http://schemas.microsoft.com/office/drawing/2015/06/chart">
            <c:ext xmlns:c16="http://schemas.microsoft.com/office/drawing/2014/chart" uri="{C3380CC4-5D6E-409C-BE32-E72D297353CC}">
              <c16:uniqueId val="{00000008-E536-4FD7-9916-8DA593432114}"/>
            </c:ext>
          </c:extLst>
        </c:ser>
        <c:dLbls>
          <c:showLegendKey val="0"/>
          <c:showVal val="0"/>
          <c:showCatName val="0"/>
          <c:showSerName val="0"/>
          <c:showPercent val="0"/>
          <c:showBubbleSize val="0"/>
        </c:dLbls>
        <c:gapWidth val="20"/>
        <c:axId val="406914136"/>
        <c:axId val="406913352"/>
      </c:barChart>
      <c:catAx>
        <c:axId val="4069141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13352"/>
        <c:crosses val="autoZero"/>
        <c:auto val="1"/>
        <c:lblAlgn val="ctr"/>
        <c:lblOffset val="100"/>
        <c:noMultiLvlLbl val="0"/>
      </c:catAx>
      <c:valAx>
        <c:axId val="40691335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14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know what regenerative agriculture is</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943-4CAB-B614-ADCF95BF0D3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943-4CAB-B614-ADCF95BF0D3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943-4CAB-B614-ADCF95BF0D3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943-4CAB-B614-ADCF95BF0D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Data'!$C$33:$C$37</c:f>
              <c:strCache>
                <c:ptCount val="5"/>
                <c:pt idx="0">
                  <c:v>Strongly agree</c:v>
                </c:pt>
                <c:pt idx="1">
                  <c:v>Agree</c:v>
                </c:pt>
                <c:pt idx="2">
                  <c:v>Neutral</c:v>
                </c:pt>
                <c:pt idx="3">
                  <c:v>Disagree</c:v>
                </c:pt>
                <c:pt idx="4">
                  <c:v>Strongly disagree</c:v>
                </c:pt>
              </c:strCache>
            </c:strRef>
          </c:cat>
          <c:val>
            <c:numRef>
              <c:f>'Summed Data'!$G$33:$G$37</c:f>
              <c:numCache>
                <c:formatCode>General</c:formatCode>
                <c:ptCount val="5"/>
                <c:pt idx="0">
                  <c:v>11</c:v>
                </c:pt>
                <c:pt idx="1">
                  <c:v>16</c:v>
                </c:pt>
                <c:pt idx="2">
                  <c:v>5</c:v>
                </c:pt>
                <c:pt idx="3">
                  <c:v>0</c:v>
                </c:pt>
                <c:pt idx="4">
                  <c:v>2</c:v>
                </c:pt>
              </c:numCache>
            </c:numRef>
          </c:val>
          <c:extLst xmlns:c16r2="http://schemas.microsoft.com/office/drawing/2015/06/chart">
            <c:ext xmlns:c16="http://schemas.microsoft.com/office/drawing/2014/chart" uri="{C3380CC4-5D6E-409C-BE32-E72D297353CC}">
              <c16:uniqueId val="{00000008-A943-4CAB-B614-ADCF95BF0D3E}"/>
            </c:ext>
          </c:extLst>
        </c:ser>
        <c:dLbls>
          <c:showLegendKey val="0"/>
          <c:showVal val="0"/>
          <c:showCatName val="0"/>
          <c:showSerName val="0"/>
          <c:showPercent val="0"/>
          <c:showBubbleSize val="0"/>
        </c:dLbls>
        <c:gapWidth val="20"/>
        <c:axId val="410159968"/>
        <c:axId val="410161144"/>
      </c:barChart>
      <c:catAx>
        <c:axId val="410159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61144"/>
        <c:crosses val="autoZero"/>
        <c:auto val="1"/>
        <c:lblAlgn val="ctr"/>
        <c:lblOffset val="100"/>
        <c:noMultiLvlLbl val="0"/>
      </c:catAx>
      <c:valAx>
        <c:axId val="41016114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9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can reduce costs of production</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0EE-42DA-BF53-45198E71359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0EE-42DA-BF53-45198E71359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0EE-42DA-BF53-45198E71359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0EE-42DA-BF53-45198E7135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Data'!$C$53:$C$57</c:f>
              <c:strCache>
                <c:ptCount val="5"/>
                <c:pt idx="0">
                  <c:v>Strongly agree</c:v>
                </c:pt>
                <c:pt idx="1">
                  <c:v>Agree</c:v>
                </c:pt>
                <c:pt idx="2">
                  <c:v>Neutral</c:v>
                </c:pt>
                <c:pt idx="3">
                  <c:v>Disagree</c:v>
                </c:pt>
                <c:pt idx="4">
                  <c:v>Strongly disagree</c:v>
                </c:pt>
              </c:strCache>
            </c:strRef>
          </c:cat>
          <c:val>
            <c:numRef>
              <c:f>'Summed Data'!$G$53:$G$57</c:f>
              <c:numCache>
                <c:formatCode>General</c:formatCode>
                <c:ptCount val="5"/>
                <c:pt idx="0">
                  <c:v>14</c:v>
                </c:pt>
                <c:pt idx="1">
                  <c:v>10</c:v>
                </c:pt>
                <c:pt idx="2">
                  <c:v>9</c:v>
                </c:pt>
                <c:pt idx="3">
                  <c:v>1</c:v>
                </c:pt>
                <c:pt idx="4">
                  <c:v>1</c:v>
                </c:pt>
              </c:numCache>
            </c:numRef>
          </c:val>
          <c:extLst xmlns:c16r2="http://schemas.microsoft.com/office/drawing/2015/06/chart">
            <c:ext xmlns:c16="http://schemas.microsoft.com/office/drawing/2014/chart" uri="{C3380CC4-5D6E-409C-BE32-E72D297353CC}">
              <c16:uniqueId val="{00000008-D0EE-42DA-BF53-45198E713593}"/>
            </c:ext>
          </c:extLst>
        </c:ser>
        <c:dLbls>
          <c:showLegendKey val="0"/>
          <c:showVal val="0"/>
          <c:showCatName val="0"/>
          <c:showSerName val="0"/>
          <c:showPercent val="0"/>
          <c:showBubbleSize val="0"/>
        </c:dLbls>
        <c:gapWidth val="20"/>
        <c:axId val="410150168"/>
        <c:axId val="410152912"/>
      </c:barChart>
      <c:catAx>
        <c:axId val="410150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2912"/>
        <c:crosses val="autoZero"/>
        <c:auto val="1"/>
        <c:lblAlgn val="ctr"/>
        <c:lblOffset val="100"/>
        <c:noMultiLvlLbl val="0"/>
      </c:catAx>
      <c:valAx>
        <c:axId val="41015291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increase plant and soil health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389-48B6-9562-5D0ACEA5941F}"/>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389-48B6-9562-5D0ACEA5941F}"/>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389-48B6-9562-5D0ACEA5941F}"/>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389-48B6-9562-5D0ACEA594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Data'!$C$58:$C$62</c:f>
              <c:strCache>
                <c:ptCount val="5"/>
                <c:pt idx="0">
                  <c:v>Strongly agree</c:v>
                </c:pt>
                <c:pt idx="1">
                  <c:v>Agree</c:v>
                </c:pt>
                <c:pt idx="2">
                  <c:v>Neutral</c:v>
                </c:pt>
                <c:pt idx="3">
                  <c:v>Disagree</c:v>
                </c:pt>
                <c:pt idx="4">
                  <c:v>Strongly disagree</c:v>
                </c:pt>
              </c:strCache>
            </c:strRef>
          </c:cat>
          <c:val>
            <c:numRef>
              <c:f>'Summed Data'!$G$58:$G$62</c:f>
              <c:numCache>
                <c:formatCode>General</c:formatCode>
                <c:ptCount val="5"/>
                <c:pt idx="0">
                  <c:v>19</c:v>
                </c:pt>
                <c:pt idx="1">
                  <c:v>10</c:v>
                </c:pt>
                <c:pt idx="2">
                  <c:v>4</c:v>
                </c:pt>
                <c:pt idx="3">
                  <c:v>0</c:v>
                </c:pt>
                <c:pt idx="4">
                  <c:v>1</c:v>
                </c:pt>
              </c:numCache>
            </c:numRef>
          </c:val>
          <c:extLst xmlns:c16r2="http://schemas.microsoft.com/office/drawing/2015/06/chart">
            <c:ext xmlns:c16="http://schemas.microsoft.com/office/drawing/2014/chart" uri="{C3380CC4-5D6E-409C-BE32-E72D297353CC}">
              <c16:uniqueId val="{00000008-B389-48B6-9562-5D0ACEA5941F}"/>
            </c:ext>
          </c:extLst>
        </c:ser>
        <c:dLbls>
          <c:showLegendKey val="0"/>
          <c:showVal val="0"/>
          <c:showCatName val="0"/>
          <c:showSerName val="0"/>
          <c:showPercent val="0"/>
          <c:showBubbleSize val="0"/>
        </c:dLbls>
        <c:gapWidth val="20"/>
        <c:axId val="410150560"/>
        <c:axId val="410154872"/>
      </c:barChart>
      <c:catAx>
        <c:axId val="410150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4872"/>
        <c:crosses val="autoZero"/>
        <c:auto val="1"/>
        <c:lblAlgn val="ctr"/>
        <c:lblOffset val="100"/>
        <c:noMultiLvlLbl val="0"/>
      </c:catAx>
      <c:valAx>
        <c:axId val="4101548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 see regenerative farming practices as being unacceptably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865-430E-9118-5B69CCFCE8D2}"/>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865-430E-9118-5B69CCFCE8D2}"/>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865-430E-9118-5B69CCFCE8D2}"/>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865-430E-9118-5B69CCFCE8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Data'!$C$63:$C$67</c:f>
              <c:strCache>
                <c:ptCount val="5"/>
                <c:pt idx="0">
                  <c:v>Strongly agree</c:v>
                </c:pt>
                <c:pt idx="1">
                  <c:v>Agree</c:v>
                </c:pt>
                <c:pt idx="2">
                  <c:v>Neutral</c:v>
                </c:pt>
                <c:pt idx="3">
                  <c:v>Disagree</c:v>
                </c:pt>
                <c:pt idx="4">
                  <c:v>Strongly disagree</c:v>
                </c:pt>
              </c:strCache>
            </c:strRef>
          </c:cat>
          <c:val>
            <c:numRef>
              <c:f>'Summed Data'!$G$63:$G$67</c:f>
              <c:numCache>
                <c:formatCode>General</c:formatCode>
                <c:ptCount val="5"/>
                <c:pt idx="0">
                  <c:v>1</c:v>
                </c:pt>
                <c:pt idx="1">
                  <c:v>1</c:v>
                </c:pt>
                <c:pt idx="2">
                  <c:v>7</c:v>
                </c:pt>
                <c:pt idx="3">
                  <c:v>12</c:v>
                </c:pt>
                <c:pt idx="4">
                  <c:v>13</c:v>
                </c:pt>
              </c:numCache>
            </c:numRef>
          </c:val>
          <c:extLst xmlns:c16r2="http://schemas.microsoft.com/office/drawing/2015/06/chart">
            <c:ext xmlns:c16="http://schemas.microsoft.com/office/drawing/2014/chart" uri="{C3380CC4-5D6E-409C-BE32-E72D297353CC}">
              <c16:uniqueId val="{00000008-7865-430E-9118-5B69CCFCE8D2}"/>
            </c:ext>
          </c:extLst>
        </c:ser>
        <c:dLbls>
          <c:showLegendKey val="0"/>
          <c:showVal val="0"/>
          <c:showCatName val="0"/>
          <c:showSerName val="0"/>
          <c:showPercent val="0"/>
          <c:showBubbleSize val="0"/>
        </c:dLbls>
        <c:gapWidth val="20"/>
        <c:axId val="410156048"/>
        <c:axId val="410155264"/>
      </c:barChart>
      <c:catAx>
        <c:axId val="4101560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5264"/>
        <c:crosses val="autoZero"/>
        <c:auto val="1"/>
        <c:lblAlgn val="ctr"/>
        <c:lblOffset val="100"/>
        <c:noMultiLvlLbl val="0"/>
      </c:catAx>
      <c:valAx>
        <c:axId val="41015526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6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should regenerative farming be a priority for support and research?</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C7B2-4108-B7DE-88203F61D002}"/>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C7B2-4108-B7DE-88203F61D002}"/>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C7B2-4108-B7DE-88203F61D002}"/>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C7B2-4108-B7DE-88203F61D002}"/>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C7B2-4108-B7DE-88203F61D002}"/>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Data'!$C$24:$C$28</c:f>
              <c:strCache>
                <c:ptCount val="5"/>
                <c:pt idx="0">
                  <c:v>The most important priority</c:v>
                </c:pt>
                <c:pt idx="1">
                  <c:v>A top priority, but not the most important</c:v>
                </c:pt>
                <c:pt idx="2">
                  <c:v>Not very important</c:v>
                </c:pt>
                <c:pt idx="3">
                  <c:v>Not important at all</c:v>
                </c:pt>
                <c:pt idx="4">
                  <c:v>Unsure</c:v>
                </c:pt>
              </c:strCache>
            </c:strRef>
          </c:cat>
          <c:val>
            <c:numRef>
              <c:f>'Summed Data'!$D$24:$D$28</c:f>
              <c:numCache>
                <c:formatCode>General</c:formatCode>
                <c:ptCount val="5"/>
                <c:pt idx="0">
                  <c:v>119</c:v>
                </c:pt>
                <c:pt idx="1">
                  <c:v>79</c:v>
                </c:pt>
                <c:pt idx="2">
                  <c:v>9</c:v>
                </c:pt>
                <c:pt idx="3">
                  <c:v>5</c:v>
                </c:pt>
                <c:pt idx="4">
                  <c:v>9</c:v>
                </c:pt>
              </c:numCache>
            </c:numRef>
          </c:val>
          <c:extLst xmlns:c16r2="http://schemas.microsoft.com/office/drawing/2015/06/chart">
            <c:ext xmlns:c16="http://schemas.microsoft.com/office/drawing/2014/chart" uri="{C3380CC4-5D6E-409C-BE32-E72D297353CC}">
              <c16:uniqueId val="{0000000A-C7B2-4108-B7DE-88203F61D00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970739443525E-2"/>
          <c:y val="0.90150108696162534"/>
          <c:w val="0.89999994147888707"/>
          <c:h val="8.41876429131510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change farming systems too much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B9F-44D6-B27B-97213084707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B9F-44D6-B27B-97213084707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B9F-44D6-B27B-97213084707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B9F-44D6-B27B-97213084707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Data'!$C$68:$C$72</c:f>
              <c:strCache>
                <c:ptCount val="5"/>
                <c:pt idx="0">
                  <c:v>Strongly agree</c:v>
                </c:pt>
                <c:pt idx="1">
                  <c:v>Agree</c:v>
                </c:pt>
                <c:pt idx="2">
                  <c:v>Neutral</c:v>
                </c:pt>
                <c:pt idx="3">
                  <c:v>Disagree</c:v>
                </c:pt>
                <c:pt idx="4">
                  <c:v>Strongly disagree</c:v>
                </c:pt>
              </c:strCache>
            </c:strRef>
          </c:cat>
          <c:val>
            <c:numRef>
              <c:f>'Summed Data'!$G$68:$G$72</c:f>
              <c:numCache>
                <c:formatCode>General</c:formatCode>
                <c:ptCount val="5"/>
                <c:pt idx="0">
                  <c:v>0</c:v>
                </c:pt>
                <c:pt idx="1">
                  <c:v>1</c:v>
                </c:pt>
                <c:pt idx="2">
                  <c:v>7</c:v>
                </c:pt>
                <c:pt idx="3">
                  <c:v>15</c:v>
                </c:pt>
                <c:pt idx="4">
                  <c:v>11</c:v>
                </c:pt>
              </c:numCache>
            </c:numRef>
          </c:val>
          <c:extLst xmlns:c16r2="http://schemas.microsoft.com/office/drawing/2015/06/chart">
            <c:ext xmlns:c16="http://schemas.microsoft.com/office/drawing/2014/chart" uri="{C3380CC4-5D6E-409C-BE32-E72D297353CC}">
              <c16:uniqueId val="{00000008-8B9F-44D6-B27B-972130847078}"/>
            </c:ext>
          </c:extLst>
        </c:ser>
        <c:dLbls>
          <c:showLegendKey val="0"/>
          <c:showVal val="0"/>
          <c:showCatName val="0"/>
          <c:showSerName val="0"/>
          <c:showPercent val="0"/>
          <c:showBubbleSize val="0"/>
        </c:dLbls>
        <c:gapWidth val="20"/>
        <c:axId val="410152520"/>
        <c:axId val="410153304"/>
      </c:barChart>
      <c:catAx>
        <c:axId val="410152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3304"/>
        <c:crosses val="autoZero"/>
        <c:auto val="1"/>
        <c:lblAlgn val="ctr"/>
        <c:lblOffset val="100"/>
        <c:noMultiLvlLbl val="0"/>
      </c:catAx>
      <c:valAx>
        <c:axId val="4101533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2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make farming less profitable</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372-4922-A0B6-196866446039}"/>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372-4922-A0B6-196866446039}"/>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372-4922-A0B6-196866446039}"/>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372-4922-A0B6-1968664460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Data'!$C$73:$C$77</c:f>
              <c:strCache>
                <c:ptCount val="5"/>
                <c:pt idx="0">
                  <c:v>Strongly agree</c:v>
                </c:pt>
                <c:pt idx="1">
                  <c:v>Agree</c:v>
                </c:pt>
                <c:pt idx="2">
                  <c:v>Neutral</c:v>
                </c:pt>
                <c:pt idx="3">
                  <c:v>Disagree</c:v>
                </c:pt>
                <c:pt idx="4">
                  <c:v>Strongly disagree</c:v>
                </c:pt>
              </c:strCache>
            </c:strRef>
          </c:cat>
          <c:val>
            <c:numRef>
              <c:f>'Summed Data'!$G$73:$G$77</c:f>
              <c:numCache>
                <c:formatCode>General</c:formatCode>
                <c:ptCount val="5"/>
                <c:pt idx="0">
                  <c:v>2</c:v>
                </c:pt>
                <c:pt idx="1">
                  <c:v>1</c:v>
                </c:pt>
                <c:pt idx="2">
                  <c:v>7</c:v>
                </c:pt>
                <c:pt idx="3">
                  <c:v>16</c:v>
                </c:pt>
                <c:pt idx="4">
                  <c:v>8</c:v>
                </c:pt>
              </c:numCache>
            </c:numRef>
          </c:val>
          <c:extLst xmlns:c16r2="http://schemas.microsoft.com/office/drawing/2015/06/chart">
            <c:ext xmlns:c16="http://schemas.microsoft.com/office/drawing/2014/chart" uri="{C3380CC4-5D6E-409C-BE32-E72D297353CC}">
              <c16:uniqueId val="{00000008-7372-4922-A0B6-196866446039}"/>
            </c:ext>
          </c:extLst>
        </c:ser>
        <c:dLbls>
          <c:showLegendKey val="0"/>
          <c:showVal val="0"/>
          <c:showCatName val="0"/>
          <c:showSerName val="0"/>
          <c:showPercent val="0"/>
          <c:showBubbleSize val="0"/>
        </c:dLbls>
        <c:gapWidth val="20"/>
        <c:axId val="410150952"/>
        <c:axId val="410156832"/>
      </c:barChart>
      <c:catAx>
        <c:axId val="410150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6832"/>
        <c:crosses val="autoZero"/>
        <c:auto val="1"/>
        <c:lblAlgn val="ctr"/>
        <c:lblOffset val="100"/>
        <c:noMultiLvlLbl val="0"/>
      </c:catAx>
      <c:valAx>
        <c:axId val="4101568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0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are not feasible under real farming conditions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8AC-41FA-B344-CBE1F3BFE7C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8AC-41FA-B344-CBE1F3BFE7C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8AC-41FA-B344-CBE1F3BFE7C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8AC-41FA-B344-CBE1F3BFE7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Data'!$C$78:$C$82</c:f>
              <c:strCache>
                <c:ptCount val="5"/>
                <c:pt idx="0">
                  <c:v>Strongly agree</c:v>
                </c:pt>
                <c:pt idx="1">
                  <c:v>Agree</c:v>
                </c:pt>
                <c:pt idx="2">
                  <c:v>Neutral</c:v>
                </c:pt>
                <c:pt idx="3">
                  <c:v>Disagree</c:v>
                </c:pt>
                <c:pt idx="4">
                  <c:v>Strongly disagree</c:v>
                </c:pt>
              </c:strCache>
            </c:strRef>
          </c:cat>
          <c:val>
            <c:numRef>
              <c:f>'Summed Data'!$G$78:$G$82</c:f>
              <c:numCache>
                <c:formatCode>General</c:formatCode>
                <c:ptCount val="5"/>
                <c:pt idx="0">
                  <c:v>1</c:v>
                </c:pt>
                <c:pt idx="1">
                  <c:v>1</c:v>
                </c:pt>
                <c:pt idx="2">
                  <c:v>8</c:v>
                </c:pt>
                <c:pt idx="3">
                  <c:v>13</c:v>
                </c:pt>
                <c:pt idx="4">
                  <c:v>10</c:v>
                </c:pt>
              </c:numCache>
            </c:numRef>
          </c:val>
          <c:extLst xmlns:c16r2="http://schemas.microsoft.com/office/drawing/2015/06/chart">
            <c:ext xmlns:c16="http://schemas.microsoft.com/office/drawing/2014/chart" uri="{C3380CC4-5D6E-409C-BE32-E72D297353CC}">
              <c16:uniqueId val="{00000008-18AC-41FA-B344-CBE1F3BFE7C6}"/>
            </c:ext>
          </c:extLst>
        </c:ser>
        <c:dLbls>
          <c:showLegendKey val="0"/>
          <c:showVal val="0"/>
          <c:showCatName val="0"/>
          <c:showSerName val="0"/>
          <c:showPercent val="0"/>
          <c:showBubbleSize val="0"/>
        </c:dLbls>
        <c:gapWidth val="20"/>
        <c:axId val="410157224"/>
        <c:axId val="410156440"/>
      </c:barChart>
      <c:catAx>
        <c:axId val="410157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6440"/>
        <c:crosses val="autoZero"/>
        <c:auto val="1"/>
        <c:lblAlgn val="ctr"/>
        <c:lblOffset val="100"/>
        <c:noMultiLvlLbl val="0"/>
      </c:catAx>
      <c:valAx>
        <c:axId val="4101564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7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is too complex and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0C1-4265-844E-FED615B2771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E0C1-4265-844E-FED615B2771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E0C1-4265-844E-FED615B2771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E0C1-4265-844E-FED615B277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Data'!$C$83:$C$87</c:f>
              <c:strCache>
                <c:ptCount val="5"/>
                <c:pt idx="0">
                  <c:v>Strongly agree</c:v>
                </c:pt>
                <c:pt idx="1">
                  <c:v>Agree</c:v>
                </c:pt>
                <c:pt idx="2">
                  <c:v>Neutral</c:v>
                </c:pt>
                <c:pt idx="3">
                  <c:v>Disagree</c:v>
                </c:pt>
                <c:pt idx="4">
                  <c:v>Strongly disagree</c:v>
                </c:pt>
              </c:strCache>
            </c:strRef>
          </c:cat>
          <c:val>
            <c:numRef>
              <c:f>'Summed Data'!$G$83:$G$87</c:f>
              <c:numCache>
                <c:formatCode>General</c:formatCode>
                <c:ptCount val="5"/>
                <c:pt idx="0">
                  <c:v>0</c:v>
                </c:pt>
                <c:pt idx="1">
                  <c:v>3</c:v>
                </c:pt>
                <c:pt idx="2">
                  <c:v>5</c:v>
                </c:pt>
                <c:pt idx="3">
                  <c:v>17</c:v>
                </c:pt>
                <c:pt idx="4">
                  <c:v>9</c:v>
                </c:pt>
              </c:numCache>
            </c:numRef>
          </c:val>
          <c:extLst xmlns:c16r2="http://schemas.microsoft.com/office/drawing/2015/06/chart">
            <c:ext xmlns:c16="http://schemas.microsoft.com/office/drawing/2014/chart" uri="{C3380CC4-5D6E-409C-BE32-E72D297353CC}">
              <c16:uniqueId val="{00000008-E0C1-4265-844E-FED615B27714}"/>
            </c:ext>
          </c:extLst>
        </c:ser>
        <c:dLbls>
          <c:showLegendKey val="0"/>
          <c:showVal val="0"/>
          <c:showCatName val="0"/>
          <c:showSerName val="0"/>
          <c:showPercent val="0"/>
          <c:showBubbleSize val="0"/>
        </c:dLbls>
        <c:gapWidth val="20"/>
        <c:axId val="410151736"/>
        <c:axId val="410154480"/>
      </c:barChart>
      <c:catAx>
        <c:axId val="410151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4480"/>
        <c:crosses val="autoZero"/>
        <c:auto val="1"/>
        <c:lblAlgn val="ctr"/>
        <c:lblOffset val="100"/>
        <c:noMultiLvlLbl val="0"/>
      </c:catAx>
      <c:valAx>
        <c:axId val="41015448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1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cost of implementing such practice changes will be too high for farmers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639-4C42-B19E-FA3BB8076E22}"/>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639-4C42-B19E-FA3BB8076E22}"/>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639-4C42-B19E-FA3BB8076E22}"/>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639-4C42-B19E-FA3BB8076E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Data'!$C$88:$C$92</c:f>
              <c:strCache>
                <c:ptCount val="5"/>
                <c:pt idx="0">
                  <c:v>Strongly agree</c:v>
                </c:pt>
                <c:pt idx="1">
                  <c:v>Agree</c:v>
                </c:pt>
                <c:pt idx="2">
                  <c:v>Neutral</c:v>
                </c:pt>
                <c:pt idx="3">
                  <c:v>Disagree</c:v>
                </c:pt>
                <c:pt idx="4">
                  <c:v>Strongly disagree</c:v>
                </c:pt>
              </c:strCache>
            </c:strRef>
          </c:cat>
          <c:val>
            <c:numRef>
              <c:f>'Summed Data'!$G$88:$G$92</c:f>
              <c:numCache>
                <c:formatCode>General</c:formatCode>
                <c:ptCount val="5"/>
                <c:pt idx="0">
                  <c:v>1</c:v>
                </c:pt>
                <c:pt idx="1">
                  <c:v>4</c:v>
                </c:pt>
                <c:pt idx="2">
                  <c:v>7</c:v>
                </c:pt>
                <c:pt idx="3">
                  <c:v>15</c:v>
                </c:pt>
                <c:pt idx="4">
                  <c:v>7</c:v>
                </c:pt>
              </c:numCache>
            </c:numRef>
          </c:val>
          <c:extLst xmlns:c16r2="http://schemas.microsoft.com/office/drawing/2015/06/chart">
            <c:ext xmlns:c16="http://schemas.microsoft.com/office/drawing/2014/chart" uri="{C3380CC4-5D6E-409C-BE32-E72D297353CC}">
              <c16:uniqueId val="{00000008-2639-4C42-B19E-FA3BB8076E22}"/>
            </c:ext>
          </c:extLst>
        </c:ser>
        <c:dLbls>
          <c:showLegendKey val="0"/>
          <c:showVal val="0"/>
          <c:showCatName val="0"/>
          <c:showSerName val="0"/>
          <c:showPercent val="0"/>
          <c:showBubbleSize val="0"/>
        </c:dLbls>
        <c:gapWidth val="20"/>
        <c:axId val="410154088"/>
        <c:axId val="410155656"/>
      </c:barChart>
      <c:catAx>
        <c:axId val="410154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5656"/>
        <c:crosses val="autoZero"/>
        <c:auto val="1"/>
        <c:lblAlgn val="ctr"/>
        <c:lblOffset val="100"/>
        <c:noMultiLvlLbl val="0"/>
      </c:catAx>
      <c:valAx>
        <c:axId val="4101556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4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would need more information on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923-4D4F-843C-EE6763662D7B}"/>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923-4D4F-843C-EE6763662D7B}"/>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923-4D4F-843C-EE6763662D7B}"/>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923-4D4F-843C-EE6763662D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Data'!$C$93:$C$97</c:f>
              <c:strCache>
                <c:ptCount val="5"/>
                <c:pt idx="0">
                  <c:v>Strongly agree</c:v>
                </c:pt>
                <c:pt idx="1">
                  <c:v>Agree</c:v>
                </c:pt>
                <c:pt idx="2">
                  <c:v>Neutral</c:v>
                </c:pt>
                <c:pt idx="3">
                  <c:v>Disagree</c:v>
                </c:pt>
                <c:pt idx="4">
                  <c:v>Strongly disagree</c:v>
                </c:pt>
              </c:strCache>
            </c:strRef>
          </c:cat>
          <c:val>
            <c:numRef>
              <c:f>'Summed Data'!$G$93:$G$97</c:f>
              <c:numCache>
                <c:formatCode>General</c:formatCode>
                <c:ptCount val="5"/>
                <c:pt idx="0">
                  <c:v>16</c:v>
                </c:pt>
                <c:pt idx="1">
                  <c:v>11</c:v>
                </c:pt>
                <c:pt idx="2">
                  <c:v>3</c:v>
                </c:pt>
                <c:pt idx="3">
                  <c:v>1</c:v>
                </c:pt>
                <c:pt idx="4">
                  <c:v>1</c:v>
                </c:pt>
              </c:numCache>
            </c:numRef>
          </c:val>
          <c:extLst xmlns:c16r2="http://schemas.microsoft.com/office/drawing/2015/06/chart">
            <c:ext xmlns:c16="http://schemas.microsoft.com/office/drawing/2014/chart" uri="{C3380CC4-5D6E-409C-BE32-E72D297353CC}">
              <c16:uniqueId val="{00000008-A923-4D4F-843C-EE6763662D7B}"/>
            </c:ext>
          </c:extLst>
        </c:ser>
        <c:dLbls>
          <c:showLegendKey val="0"/>
          <c:showVal val="0"/>
          <c:showCatName val="0"/>
          <c:showSerName val="0"/>
          <c:showPercent val="0"/>
          <c:showBubbleSize val="0"/>
        </c:dLbls>
        <c:gapWidth val="20"/>
        <c:axId val="410158008"/>
        <c:axId val="410158400"/>
      </c:barChart>
      <c:catAx>
        <c:axId val="410158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8400"/>
        <c:crosses val="autoZero"/>
        <c:auto val="1"/>
        <c:lblAlgn val="ctr"/>
        <c:lblOffset val="100"/>
        <c:noMultiLvlLbl val="0"/>
      </c:catAx>
      <c:valAx>
        <c:axId val="41015840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8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need more proof that these practices perform</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832-4110-80AE-D7DBF20FCBE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832-4110-80AE-D7DBF20FCBE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832-4110-80AE-D7DBF20FCBE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832-4110-80AE-D7DBF20FCBE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'Summed Data'!$C$98:$C$102</c:f>
              <c:strCache>
                <c:ptCount val="5"/>
                <c:pt idx="0">
                  <c:v>Strongly agree</c:v>
                </c:pt>
                <c:pt idx="1">
                  <c:v>Agree</c:v>
                </c:pt>
                <c:pt idx="2">
                  <c:v>Neutral</c:v>
                </c:pt>
                <c:pt idx="3">
                  <c:v>Disagree</c:v>
                </c:pt>
                <c:pt idx="4">
                  <c:v>Strongly disagree</c:v>
                </c:pt>
              </c:strCache>
            </c:strRef>
          </c:cat>
          <c:val>
            <c:numRef>
              <c:f>'Summed Data'!$G$98:$G$102</c:f>
              <c:numCache>
                <c:formatCode>General</c:formatCode>
                <c:ptCount val="5"/>
                <c:pt idx="0">
                  <c:v>16</c:v>
                </c:pt>
                <c:pt idx="1">
                  <c:v>12</c:v>
                </c:pt>
                <c:pt idx="2">
                  <c:v>1</c:v>
                </c:pt>
                <c:pt idx="3">
                  <c:v>2</c:v>
                </c:pt>
                <c:pt idx="4">
                  <c:v>2</c:v>
                </c:pt>
              </c:numCache>
            </c:numRef>
          </c:val>
          <c:extLst xmlns:c16r2="http://schemas.microsoft.com/office/drawing/2015/06/chart">
            <c:ext xmlns:c16="http://schemas.microsoft.com/office/drawing/2014/chart" uri="{C3380CC4-5D6E-409C-BE32-E72D297353CC}">
              <c16:uniqueId val="{00000008-4832-4110-80AE-D7DBF20FCBEA}"/>
            </c:ext>
          </c:extLst>
        </c:ser>
        <c:dLbls>
          <c:showLegendKey val="0"/>
          <c:showVal val="0"/>
          <c:showCatName val="0"/>
          <c:showSerName val="0"/>
          <c:showPercent val="0"/>
          <c:showBubbleSize val="0"/>
        </c:dLbls>
        <c:gapWidth val="20"/>
        <c:axId val="410159184"/>
        <c:axId val="410159576"/>
      </c:barChart>
      <c:catAx>
        <c:axId val="410159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59576"/>
        <c:crosses val="autoZero"/>
        <c:auto val="1"/>
        <c:lblAlgn val="ctr"/>
        <c:lblOffset val="100"/>
        <c:noMultiLvlLbl val="0"/>
      </c:catAx>
      <c:valAx>
        <c:axId val="41015957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59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Local trials and demonstrations are needed</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475-47F4-905F-876116B6731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475-47F4-905F-876116B6731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475-47F4-905F-876116B6731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475-47F4-905F-876116B673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Data'!$C$103:$C$107</c:f>
              <c:strCache>
                <c:ptCount val="5"/>
                <c:pt idx="0">
                  <c:v>Strongly agree</c:v>
                </c:pt>
                <c:pt idx="1">
                  <c:v>Agree</c:v>
                </c:pt>
                <c:pt idx="2">
                  <c:v>Neutral</c:v>
                </c:pt>
                <c:pt idx="3">
                  <c:v>Disagree</c:v>
                </c:pt>
                <c:pt idx="4">
                  <c:v>Strongly disagree</c:v>
                </c:pt>
              </c:strCache>
            </c:strRef>
          </c:cat>
          <c:val>
            <c:numRef>
              <c:f>'Summed Data'!$G$103:$G$107</c:f>
              <c:numCache>
                <c:formatCode>General</c:formatCode>
                <c:ptCount val="5"/>
                <c:pt idx="0">
                  <c:v>22</c:v>
                </c:pt>
                <c:pt idx="1">
                  <c:v>6</c:v>
                </c:pt>
                <c:pt idx="2">
                  <c:v>3</c:v>
                </c:pt>
                <c:pt idx="3">
                  <c:v>2</c:v>
                </c:pt>
                <c:pt idx="4">
                  <c:v>1</c:v>
                </c:pt>
              </c:numCache>
            </c:numRef>
          </c:val>
          <c:extLst xmlns:c16r2="http://schemas.microsoft.com/office/drawing/2015/06/chart">
            <c:ext xmlns:c16="http://schemas.microsoft.com/office/drawing/2014/chart" uri="{C3380CC4-5D6E-409C-BE32-E72D297353CC}">
              <c16:uniqueId val="{00000008-B475-47F4-905F-876116B67313}"/>
            </c:ext>
          </c:extLst>
        </c:ser>
        <c:dLbls>
          <c:showLegendKey val="0"/>
          <c:showVal val="0"/>
          <c:showCatName val="0"/>
          <c:showSerName val="0"/>
          <c:showPercent val="0"/>
          <c:showBubbleSize val="0"/>
        </c:dLbls>
        <c:gapWidth val="20"/>
        <c:axId val="410164280"/>
        <c:axId val="410162712"/>
      </c:barChart>
      <c:catAx>
        <c:axId val="410164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62712"/>
        <c:crosses val="autoZero"/>
        <c:auto val="1"/>
        <c:lblAlgn val="ctr"/>
        <c:lblOffset val="100"/>
        <c:noMultiLvlLbl val="0"/>
      </c:catAx>
      <c:valAx>
        <c:axId val="41016271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64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Many farmers may not know how to make the transition to these new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33E-4EC5-A525-B5FB6F92BDE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33E-4EC5-A525-B5FB6F92BDE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33E-4EC5-A525-B5FB6F92BDE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33E-4EC5-A525-B5FB6F92BDE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Data'!$C$108:$C$112</c:f>
              <c:strCache>
                <c:ptCount val="5"/>
                <c:pt idx="0">
                  <c:v>Strongly agree</c:v>
                </c:pt>
                <c:pt idx="1">
                  <c:v>Agree</c:v>
                </c:pt>
                <c:pt idx="2">
                  <c:v>Neutral</c:v>
                </c:pt>
                <c:pt idx="3">
                  <c:v>Disagree</c:v>
                </c:pt>
                <c:pt idx="4">
                  <c:v>Strongly disagree</c:v>
                </c:pt>
              </c:strCache>
            </c:strRef>
          </c:cat>
          <c:val>
            <c:numRef>
              <c:f>'Summed Data'!$G$108:$G$112</c:f>
              <c:numCache>
                <c:formatCode>General</c:formatCode>
                <c:ptCount val="5"/>
                <c:pt idx="0">
                  <c:v>17</c:v>
                </c:pt>
                <c:pt idx="1">
                  <c:v>13</c:v>
                </c:pt>
                <c:pt idx="2">
                  <c:v>2</c:v>
                </c:pt>
                <c:pt idx="3">
                  <c:v>1</c:v>
                </c:pt>
                <c:pt idx="4">
                  <c:v>1</c:v>
                </c:pt>
              </c:numCache>
            </c:numRef>
          </c:val>
          <c:extLst xmlns:c16r2="http://schemas.microsoft.com/office/drawing/2015/06/chart">
            <c:ext xmlns:c16="http://schemas.microsoft.com/office/drawing/2014/chart" uri="{C3380CC4-5D6E-409C-BE32-E72D297353CC}">
              <c16:uniqueId val="{00000008-F33E-4EC5-A525-B5FB6F92BDE7}"/>
            </c:ext>
          </c:extLst>
        </c:ser>
        <c:dLbls>
          <c:showLegendKey val="0"/>
          <c:showVal val="0"/>
          <c:showCatName val="0"/>
          <c:showSerName val="0"/>
          <c:showPercent val="0"/>
          <c:showBubbleSize val="0"/>
        </c:dLbls>
        <c:gapWidth val="20"/>
        <c:axId val="410162320"/>
        <c:axId val="410161536"/>
      </c:barChart>
      <c:catAx>
        <c:axId val="410162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61536"/>
        <c:crosses val="autoZero"/>
        <c:auto val="1"/>
        <c:lblAlgn val="ctr"/>
        <c:lblOffset val="100"/>
        <c:noMultiLvlLbl val="0"/>
      </c:catAx>
      <c:valAx>
        <c:axId val="41016153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6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economics of the new practices don't stack up</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CC4-49B8-854A-96046EAC995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CC4-49B8-854A-96046EAC995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CC4-49B8-854A-96046EAC995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CC4-49B8-854A-96046EAC99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Data'!$C$113:$C$117</c:f>
              <c:strCache>
                <c:ptCount val="5"/>
                <c:pt idx="0">
                  <c:v>Strongly agree</c:v>
                </c:pt>
                <c:pt idx="1">
                  <c:v>Agree</c:v>
                </c:pt>
                <c:pt idx="2">
                  <c:v>Neutral</c:v>
                </c:pt>
                <c:pt idx="3">
                  <c:v>Disagree</c:v>
                </c:pt>
                <c:pt idx="4">
                  <c:v>Strongly disagree</c:v>
                </c:pt>
              </c:strCache>
            </c:strRef>
          </c:cat>
          <c:val>
            <c:numRef>
              <c:f>'Summed Data'!$G$113:$G$117</c:f>
              <c:numCache>
                <c:formatCode>General</c:formatCode>
                <c:ptCount val="5"/>
                <c:pt idx="0">
                  <c:v>3</c:v>
                </c:pt>
                <c:pt idx="1">
                  <c:v>2</c:v>
                </c:pt>
                <c:pt idx="2">
                  <c:v>11</c:v>
                </c:pt>
                <c:pt idx="3">
                  <c:v>11</c:v>
                </c:pt>
                <c:pt idx="4">
                  <c:v>7</c:v>
                </c:pt>
              </c:numCache>
            </c:numRef>
          </c:val>
          <c:extLst xmlns:c16r2="http://schemas.microsoft.com/office/drawing/2015/06/chart">
            <c:ext xmlns:c16="http://schemas.microsoft.com/office/drawing/2014/chart" uri="{C3380CC4-5D6E-409C-BE32-E72D297353CC}">
              <c16:uniqueId val="{00000008-1CC4-49B8-854A-96046EAC995A}"/>
            </c:ext>
          </c:extLst>
        </c:ser>
        <c:dLbls>
          <c:showLegendKey val="0"/>
          <c:showVal val="0"/>
          <c:showCatName val="0"/>
          <c:showSerName val="0"/>
          <c:showPercent val="0"/>
          <c:showBubbleSize val="0"/>
        </c:dLbls>
        <c:gapWidth val="20"/>
        <c:axId val="410163104"/>
        <c:axId val="410163496"/>
      </c:barChart>
      <c:catAx>
        <c:axId val="410163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0163496"/>
        <c:crosses val="autoZero"/>
        <c:auto val="1"/>
        <c:lblAlgn val="ctr"/>
        <c:lblOffset val="100"/>
        <c:noMultiLvlLbl val="0"/>
      </c:catAx>
      <c:valAx>
        <c:axId val="41016349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0163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I believe that a farm should prioritise the production of?</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BB5-4FA9-B804-FAE4D13B8C3D}"/>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BB5-4FA9-B804-FAE4D13B8C3D}"/>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BB5-4FA9-B804-FAE4D13B8C3D}"/>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Data'!$C$29:$C$31</c:f>
              <c:strCache>
                <c:ptCount val="3"/>
                <c:pt idx="0">
                  <c:v>As much agricultural product as possible</c:v>
                </c:pt>
                <c:pt idx="1">
                  <c:v>As high quality a product as is possible</c:v>
                </c:pt>
                <c:pt idx="2">
                  <c:v>A combination of the two</c:v>
                </c:pt>
              </c:strCache>
            </c:strRef>
          </c:cat>
          <c:val>
            <c:numRef>
              <c:f>'Summed Data'!$D$29:$D$31</c:f>
              <c:numCache>
                <c:formatCode>General</c:formatCode>
                <c:ptCount val="3"/>
                <c:pt idx="0">
                  <c:v>7</c:v>
                </c:pt>
                <c:pt idx="1">
                  <c:v>63</c:v>
                </c:pt>
                <c:pt idx="2">
                  <c:v>150</c:v>
                </c:pt>
              </c:numCache>
            </c:numRef>
          </c:val>
          <c:extLst xmlns:c16r2="http://schemas.microsoft.com/office/drawing/2015/06/chart">
            <c:ext xmlns:c16="http://schemas.microsoft.com/office/drawing/2014/chart" uri="{C3380CC4-5D6E-409C-BE32-E72D297353CC}">
              <c16:uniqueId val="{00000006-BBB5-4FA9-B804-FAE4D13B8C3D}"/>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7590613059418648E-2"/>
          <c:y val="0.87668502975475116"/>
          <c:w val="0.82481856762010841"/>
          <c:h val="9.999133067771777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will cost a farmer too much to implement</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7F1-4345-A0C4-11FF34ABE22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7F1-4345-A0C4-11FF34ABE22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7F1-4345-A0C4-11FF34ABE22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7F1-4345-A0C4-11FF34ABE2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Data'!$C$118:$C$122</c:f>
              <c:strCache>
                <c:ptCount val="5"/>
                <c:pt idx="0">
                  <c:v>Strongly agree</c:v>
                </c:pt>
                <c:pt idx="1">
                  <c:v>Agree</c:v>
                </c:pt>
                <c:pt idx="2">
                  <c:v>Neutral</c:v>
                </c:pt>
                <c:pt idx="3">
                  <c:v>Disagree</c:v>
                </c:pt>
                <c:pt idx="4">
                  <c:v>Strongly disagree</c:v>
                </c:pt>
              </c:strCache>
            </c:strRef>
          </c:cat>
          <c:val>
            <c:numRef>
              <c:f>'Summed Data'!$G$118:$G$122</c:f>
              <c:numCache>
                <c:formatCode>General</c:formatCode>
                <c:ptCount val="5"/>
                <c:pt idx="0">
                  <c:v>2</c:v>
                </c:pt>
                <c:pt idx="1">
                  <c:v>2</c:v>
                </c:pt>
                <c:pt idx="2">
                  <c:v>9</c:v>
                </c:pt>
                <c:pt idx="3">
                  <c:v>14</c:v>
                </c:pt>
                <c:pt idx="4">
                  <c:v>7</c:v>
                </c:pt>
              </c:numCache>
            </c:numRef>
          </c:val>
          <c:extLst xmlns:c16r2="http://schemas.microsoft.com/office/drawing/2015/06/chart">
            <c:ext xmlns:c16="http://schemas.microsoft.com/office/drawing/2014/chart" uri="{C3380CC4-5D6E-409C-BE32-E72D297353CC}">
              <c16:uniqueId val="{00000008-57F1-4345-A0C4-11FF34ABE221}"/>
            </c:ext>
          </c:extLst>
        </c:ser>
        <c:dLbls>
          <c:showLegendKey val="0"/>
          <c:showVal val="0"/>
          <c:showCatName val="0"/>
          <c:showSerName val="0"/>
          <c:showPercent val="0"/>
          <c:showBubbleSize val="0"/>
        </c:dLbls>
        <c:gapWidth val="20"/>
        <c:axId val="411107088"/>
        <c:axId val="411099640"/>
      </c:barChart>
      <c:catAx>
        <c:axId val="41110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099640"/>
        <c:crosses val="autoZero"/>
        <c:auto val="1"/>
        <c:lblAlgn val="ctr"/>
        <c:lblOffset val="100"/>
        <c:noMultiLvlLbl val="0"/>
      </c:catAx>
      <c:valAx>
        <c:axId val="4110996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7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would require financial support for farmers to transition</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196-4725-9864-A8CEDCBC2ED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196-4725-9864-A8CEDCBC2ED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196-4725-9864-A8CEDCBC2ED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196-4725-9864-A8CEDCBC2E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Data'!$C$123:$C$127</c:f>
              <c:strCache>
                <c:ptCount val="5"/>
                <c:pt idx="0">
                  <c:v>Strongly agree</c:v>
                </c:pt>
                <c:pt idx="1">
                  <c:v>Agree</c:v>
                </c:pt>
                <c:pt idx="2">
                  <c:v>Neutral</c:v>
                </c:pt>
                <c:pt idx="3">
                  <c:v>Disagree</c:v>
                </c:pt>
                <c:pt idx="4">
                  <c:v>Strongly disagree</c:v>
                </c:pt>
              </c:strCache>
            </c:strRef>
          </c:cat>
          <c:val>
            <c:numRef>
              <c:f>'Summed Data'!$G$123:$G$127</c:f>
              <c:numCache>
                <c:formatCode>General</c:formatCode>
                <c:ptCount val="5"/>
                <c:pt idx="0">
                  <c:v>3</c:v>
                </c:pt>
                <c:pt idx="1">
                  <c:v>7</c:v>
                </c:pt>
                <c:pt idx="2">
                  <c:v>12</c:v>
                </c:pt>
                <c:pt idx="3">
                  <c:v>7</c:v>
                </c:pt>
                <c:pt idx="4">
                  <c:v>3</c:v>
                </c:pt>
              </c:numCache>
            </c:numRef>
          </c:val>
          <c:extLst xmlns:c16r2="http://schemas.microsoft.com/office/drawing/2015/06/chart">
            <c:ext xmlns:c16="http://schemas.microsoft.com/office/drawing/2014/chart" uri="{C3380CC4-5D6E-409C-BE32-E72D297353CC}">
              <c16:uniqueId val="{00000008-6196-4725-9864-A8CEDCBC2ED4}"/>
            </c:ext>
          </c:extLst>
        </c:ser>
        <c:dLbls>
          <c:showLegendKey val="0"/>
          <c:showVal val="0"/>
          <c:showCatName val="0"/>
          <c:showSerName val="0"/>
          <c:showPercent val="0"/>
          <c:showBubbleSize val="0"/>
        </c:dLbls>
        <c:gapWidth val="20"/>
        <c:axId val="411110224"/>
        <c:axId val="411110616"/>
      </c:barChart>
      <c:catAx>
        <c:axId val="411110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10616"/>
        <c:crosses val="autoZero"/>
        <c:auto val="1"/>
        <c:lblAlgn val="ctr"/>
        <c:lblOffset val="100"/>
        <c:noMultiLvlLbl val="0"/>
      </c:catAx>
      <c:valAx>
        <c:axId val="4111106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1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Support is needed for farmers to adopt these practices to cover potential losses</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C76-4E75-81D0-237697C20072}"/>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C76-4E75-81D0-237697C20072}"/>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C76-4E75-81D0-237697C20072}"/>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C76-4E75-81D0-237697C200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Data'!$C$128:$C$132</c:f>
              <c:strCache>
                <c:ptCount val="5"/>
                <c:pt idx="0">
                  <c:v>Strongly agree</c:v>
                </c:pt>
                <c:pt idx="1">
                  <c:v>Agree</c:v>
                </c:pt>
                <c:pt idx="2">
                  <c:v>Neutral</c:v>
                </c:pt>
                <c:pt idx="3">
                  <c:v>Disagree</c:v>
                </c:pt>
                <c:pt idx="4">
                  <c:v>Strongly disagree</c:v>
                </c:pt>
              </c:strCache>
            </c:strRef>
          </c:cat>
          <c:val>
            <c:numRef>
              <c:f>'Summed Data'!$G$128:$G$132</c:f>
              <c:numCache>
                <c:formatCode>General</c:formatCode>
                <c:ptCount val="5"/>
                <c:pt idx="0">
                  <c:v>4</c:v>
                </c:pt>
                <c:pt idx="1">
                  <c:v>14</c:v>
                </c:pt>
                <c:pt idx="2">
                  <c:v>10</c:v>
                </c:pt>
                <c:pt idx="3">
                  <c:v>4</c:v>
                </c:pt>
                <c:pt idx="4">
                  <c:v>1</c:v>
                </c:pt>
              </c:numCache>
            </c:numRef>
          </c:val>
          <c:extLst xmlns:c16r2="http://schemas.microsoft.com/office/drawing/2015/06/chart">
            <c:ext xmlns:c16="http://schemas.microsoft.com/office/drawing/2014/chart" uri="{C3380CC4-5D6E-409C-BE32-E72D297353CC}">
              <c16:uniqueId val="{00000008-AC76-4E75-81D0-237697C20072}"/>
            </c:ext>
          </c:extLst>
        </c:ser>
        <c:dLbls>
          <c:showLegendKey val="0"/>
          <c:showVal val="0"/>
          <c:showCatName val="0"/>
          <c:showSerName val="0"/>
          <c:showPercent val="0"/>
          <c:showBubbleSize val="0"/>
        </c:dLbls>
        <c:gapWidth val="20"/>
        <c:axId val="411111008"/>
        <c:axId val="411100816"/>
      </c:barChart>
      <c:catAx>
        <c:axId val="411111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0816"/>
        <c:crosses val="autoZero"/>
        <c:auto val="1"/>
        <c:lblAlgn val="ctr"/>
        <c:lblOffset val="100"/>
        <c:noMultiLvlLbl val="0"/>
      </c:catAx>
      <c:valAx>
        <c:axId val="4111008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1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works</a:t>
            </a:r>
          </a:p>
        </c:rich>
      </c:tx>
      <c:layout>
        <c:manualLayout>
          <c:xMode val="edge"/>
          <c:yMode val="edge"/>
          <c:x val="0.18777853229175845"/>
          <c:y val="4.5977011494252873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C23-4041-ACED-7BA2BF3E4D3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C23-4041-ACED-7BA2BF3E4D3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9C23-4041-ACED-7BA2BF3E4D3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C23-4041-ACED-7BA2BF3E4D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Data'!$C$138:$C$142</c:f>
              <c:strCache>
                <c:ptCount val="5"/>
                <c:pt idx="0">
                  <c:v>Strongly agree</c:v>
                </c:pt>
                <c:pt idx="1">
                  <c:v>Agree</c:v>
                </c:pt>
                <c:pt idx="2">
                  <c:v>Neutral</c:v>
                </c:pt>
                <c:pt idx="3">
                  <c:v>Disagree</c:v>
                </c:pt>
                <c:pt idx="4">
                  <c:v>Strongly disagree</c:v>
                </c:pt>
              </c:strCache>
            </c:strRef>
          </c:cat>
          <c:val>
            <c:numRef>
              <c:f>'Summed Data'!$G$138:$G$142</c:f>
              <c:numCache>
                <c:formatCode>General</c:formatCode>
                <c:ptCount val="5"/>
                <c:pt idx="0">
                  <c:v>18</c:v>
                </c:pt>
                <c:pt idx="1">
                  <c:v>12</c:v>
                </c:pt>
                <c:pt idx="2">
                  <c:v>2</c:v>
                </c:pt>
                <c:pt idx="3">
                  <c:v>1</c:v>
                </c:pt>
                <c:pt idx="4">
                  <c:v>0</c:v>
                </c:pt>
              </c:numCache>
            </c:numRef>
          </c:val>
          <c:extLst xmlns:c16r2="http://schemas.microsoft.com/office/drawing/2015/06/chart">
            <c:ext xmlns:c16="http://schemas.microsoft.com/office/drawing/2014/chart" uri="{C3380CC4-5D6E-409C-BE32-E72D297353CC}">
              <c16:uniqueId val="{00000008-9C23-4041-ACED-7BA2BF3E4D3A}"/>
            </c:ext>
          </c:extLst>
        </c:ser>
        <c:dLbls>
          <c:showLegendKey val="0"/>
          <c:showVal val="0"/>
          <c:showCatName val="0"/>
          <c:showSerName val="0"/>
          <c:showPercent val="0"/>
          <c:showBubbleSize val="0"/>
        </c:dLbls>
        <c:gapWidth val="20"/>
        <c:axId val="411100032"/>
        <c:axId val="411101992"/>
      </c:barChart>
      <c:catAx>
        <c:axId val="411100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1992"/>
        <c:crosses val="autoZero"/>
        <c:auto val="1"/>
        <c:lblAlgn val="ctr"/>
        <c:lblOffset val="100"/>
        <c:noMultiLvlLbl val="0"/>
      </c:catAx>
      <c:valAx>
        <c:axId val="41110199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practices are associated with regenerative agriculture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9BF-48F4-A491-EA674A95DCBF}"/>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9BF-48F4-A491-EA674A95DCBF}"/>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9BF-48F4-A491-EA674A95DCBF}"/>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9BF-48F4-A491-EA674A95DC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Data'!$C$133:$C$137</c:f>
              <c:strCache>
                <c:ptCount val="5"/>
                <c:pt idx="0">
                  <c:v>Strongly agree</c:v>
                </c:pt>
                <c:pt idx="1">
                  <c:v>Agree</c:v>
                </c:pt>
                <c:pt idx="2">
                  <c:v>Neutral</c:v>
                </c:pt>
                <c:pt idx="3">
                  <c:v>Disagree</c:v>
                </c:pt>
                <c:pt idx="4">
                  <c:v>Strongly disagree</c:v>
                </c:pt>
              </c:strCache>
            </c:strRef>
          </c:cat>
          <c:val>
            <c:numRef>
              <c:f>'Summed Data'!$G$133:$G$137</c:f>
              <c:numCache>
                <c:formatCode>General</c:formatCode>
                <c:ptCount val="5"/>
                <c:pt idx="0">
                  <c:v>17</c:v>
                </c:pt>
                <c:pt idx="1">
                  <c:v>15</c:v>
                </c:pt>
                <c:pt idx="2">
                  <c:v>0</c:v>
                </c:pt>
                <c:pt idx="3">
                  <c:v>0</c:v>
                </c:pt>
                <c:pt idx="4">
                  <c:v>1</c:v>
                </c:pt>
              </c:numCache>
            </c:numRef>
          </c:val>
          <c:extLst xmlns:c16r2="http://schemas.microsoft.com/office/drawing/2015/06/chart">
            <c:ext xmlns:c16="http://schemas.microsoft.com/office/drawing/2014/chart" uri="{C3380CC4-5D6E-409C-BE32-E72D297353CC}">
              <c16:uniqueId val="{00000008-B9BF-48F4-A491-EA674A95DCBF}"/>
            </c:ext>
          </c:extLst>
        </c:ser>
        <c:dLbls>
          <c:showLegendKey val="0"/>
          <c:showVal val="0"/>
          <c:showCatName val="0"/>
          <c:showSerName val="0"/>
          <c:showPercent val="0"/>
          <c:showBubbleSize val="0"/>
        </c:dLbls>
        <c:gapWidth val="20"/>
        <c:axId val="411102776"/>
        <c:axId val="411108656"/>
      </c:barChart>
      <c:catAx>
        <c:axId val="411102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8656"/>
        <c:crosses val="autoZero"/>
        <c:auto val="1"/>
        <c:lblAlgn val="ctr"/>
        <c:lblOffset val="100"/>
        <c:noMultiLvlLbl val="0"/>
      </c:catAx>
      <c:valAx>
        <c:axId val="4111086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2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These practices make farming less susceptible to the changing climate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37A-41EA-A87D-CDFBD7A8DE9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37A-41EA-A87D-CDFBD7A8DE9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37A-41EA-A87D-CDFBD7A8DE9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37A-41EA-A87D-CDFBD7A8DE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Data'!$C$148:$C$152</c:f>
              <c:strCache>
                <c:ptCount val="5"/>
                <c:pt idx="0">
                  <c:v>Strongly agree</c:v>
                </c:pt>
                <c:pt idx="1">
                  <c:v>Agree</c:v>
                </c:pt>
                <c:pt idx="2">
                  <c:v>Neutral</c:v>
                </c:pt>
                <c:pt idx="3">
                  <c:v>Disagree</c:v>
                </c:pt>
                <c:pt idx="4">
                  <c:v>Strongly disagree</c:v>
                </c:pt>
              </c:strCache>
            </c:strRef>
          </c:cat>
          <c:val>
            <c:numRef>
              <c:f>'Summed Data'!$G$148:$G$152</c:f>
              <c:numCache>
                <c:formatCode>General</c:formatCode>
                <c:ptCount val="5"/>
                <c:pt idx="0">
                  <c:v>12</c:v>
                </c:pt>
                <c:pt idx="1">
                  <c:v>11</c:v>
                </c:pt>
                <c:pt idx="2">
                  <c:v>9</c:v>
                </c:pt>
                <c:pt idx="3">
                  <c:v>0</c:v>
                </c:pt>
                <c:pt idx="4">
                  <c:v>1</c:v>
                </c:pt>
              </c:numCache>
            </c:numRef>
          </c:val>
          <c:extLst xmlns:c16r2="http://schemas.microsoft.com/office/drawing/2015/06/chart">
            <c:ext xmlns:c16="http://schemas.microsoft.com/office/drawing/2014/chart" uri="{C3380CC4-5D6E-409C-BE32-E72D297353CC}">
              <c16:uniqueId val="{00000008-137A-41EA-A87D-CDFBD7A8DE96}"/>
            </c:ext>
          </c:extLst>
        </c:ser>
        <c:dLbls>
          <c:showLegendKey val="0"/>
          <c:showVal val="0"/>
          <c:showCatName val="0"/>
          <c:showSerName val="0"/>
          <c:showPercent val="0"/>
          <c:showBubbleSize val="0"/>
        </c:dLbls>
        <c:gapWidth val="20"/>
        <c:axId val="411105520"/>
        <c:axId val="411105912"/>
      </c:barChart>
      <c:catAx>
        <c:axId val="411105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5912"/>
        <c:crosses val="autoZero"/>
        <c:auto val="1"/>
        <c:lblAlgn val="ctr"/>
        <c:lblOffset val="100"/>
        <c:noMultiLvlLbl val="0"/>
      </c:catAx>
      <c:valAx>
        <c:axId val="41110591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5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Regenerative farming practices increase profitability</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C427-4FB6-AD73-C97A6F5E7A7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C427-4FB6-AD73-C97A6F5E7A7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C427-4FB6-AD73-C97A6F5E7A7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C427-4FB6-AD73-C97A6F5E7A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Data'!$C$143:$C$147</c:f>
              <c:strCache>
                <c:ptCount val="5"/>
                <c:pt idx="0">
                  <c:v>Strongly agree</c:v>
                </c:pt>
                <c:pt idx="1">
                  <c:v>Agree</c:v>
                </c:pt>
                <c:pt idx="2">
                  <c:v>Neutral</c:v>
                </c:pt>
                <c:pt idx="3">
                  <c:v>Disagree</c:v>
                </c:pt>
                <c:pt idx="4">
                  <c:v>Strongly disagree</c:v>
                </c:pt>
              </c:strCache>
            </c:strRef>
          </c:cat>
          <c:val>
            <c:numRef>
              <c:f>'Summed Data'!$G$143:$G$147</c:f>
              <c:numCache>
                <c:formatCode>General</c:formatCode>
                <c:ptCount val="5"/>
                <c:pt idx="0">
                  <c:v>8</c:v>
                </c:pt>
                <c:pt idx="1">
                  <c:v>11</c:v>
                </c:pt>
                <c:pt idx="2">
                  <c:v>12</c:v>
                </c:pt>
                <c:pt idx="3">
                  <c:v>1</c:v>
                </c:pt>
                <c:pt idx="4">
                  <c:v>1</c:v>
                </c:pt>
              </c:numCache>
            </c:numRef>
          </c:val>
          <c:extLst xmlns:c16r2="http://schemas.microsoft.com/office/drawing/2015/06/chart">
            <c:ext xmlns:c16="http://schemas.microsoft.com/office/drawing/2014/chart" uri="{C3380CC4-5D6E-409C-BE32-E72D297353CC}">
              <c16:uniqueId val="{00000008-C427-4FB6-AD73-C97A6F5E7A7E}"/>
            </c:ext>
          </c:extLst>
        </c:ser>
        <c:dLbls>
          <c:showLegendKey val="0"/>
          <c:showVal val="0"/>
          <c:showCatName val="0"/>
          <c:showSerName val="0"/>
          <c:showPercent val="0"/>
          <c:showBubbleSize val="0"/>
        </c:dLbls>
        <c:gapWidth val="20"/>
        <c:axId val="411106304"/>
        <c:axId val="411101600"/>
      </c:barChart>
      <c:catAx>
        <c:axId val="411106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1600"/>
        <c:crosses val="autoZero"/>
        <c:auto val="1"/>
        <c:lblAlgn val="ctr"/>
        <c:lblOffset val="100"/>
        <c:noMultiLvlLbl val="0"/>
      </c:catAx>
      <c:valAx>
        <c:axId val="41110160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know if their soil carbon is declining</a:t>
            </a:r>
          </a:p>
        </c:rich>
      </c:tx>
      <c:layout>
        <c:manualLayout>
          <c:xMode val="edge"/>
          <c:yMode val="edge"/>
          <c:x val="0.10614587923053397"/>
          <c:y val="5.0156739811912224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BA5-4160-968B-0C6DE3B4C0A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BA5-4160-968B-0C6DE3B4C0A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BA5-4160-968B-0C6DE3B4C0A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BA5-4160-968B-0C6DE3B4C0A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Data'!$C$158:$C$162</c:f>
              <c:strCache>
                <c:ptCount val="5"/>
                <c:pt idx="0">
                  <c:v>Strongly agree</c:v>
                </c:pt>
                <c:pt idx="1">
                  <c:v>Agree</c:v>
                </c:pt>
                <c:pt idx="2">
                  <c:v>Neutral</c:v>
                </c:pt>
                <c:pt idx="3">
                  <c:v>Disagree</c:v>
                </c:pt>
                <c:pt idx="4">
                  <c:v>Strongly disagree</c:v>
                </c:pt>
              </c:strCache>
            </c:strRef>
          </c:cat>
          <c:val>
            <c:numRef>
              <c:f>'Summed Data'!$G$158:$G$162</c:f>
              <c:numCache>
                <c:formatCode>General</c:formatCode>
                <c:ptCount val="5"/>
                <c:pt idx="0">
                  <c:v>2</c:v>
                </c:pt>
                <c:pt idx="1">
                  <c:v>4</c:v>
                </c:pt>
                <c:pt idx="2">
                  <c:v>12</c:v>
                </c:pt>
                <c:pt idx="3">
                  <c:v>13</c:v>
                </c:pt>
                <c:pt idx="4">
                  <c:v>2</c:v>
                </c:pt>
              </c:numCache>
            </c:numRef>
          </c:val>
          <c:extLst xmlns:c16r2="http://schemas.microsoft.com/office/drawing/2015/06/chart">
            <c:ext xmlns:c16="http://schemas.microsoft.com/office/drawing/2014/chart" uri="{C3380CC4-5D6E-409C-BE32-E72D297353CC}">
              <c16:uniqueId val="{00000008-FBA5-4160-968B-0C6DE3B4C0AD}"/>
            </c:ext>
          </c:extLst>
        </c:ser>
        <c:dLbls>
          <c:showLegendKey val="0"/>
          <c:showVal val="0"/>
          <c:showCatName val="0"/>
          <c:showSerName val="0"/>
          <c:showPercent val="0"/>
          <c:showBubbleSize val="0"/>
        </c:dLbls>
        <c:gapWidth val="20"/>
        <c:axId val="411109440"/>
        <c:axId val="411099248"/>
      </c:barChart>
      <c:catAx>
        <c:axId val="411109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099248"/>
        <c:crosses val="autoZero"/>
        <c:auto val="1"/>
        <c:lblAlgn val="ctr"/>
        <c:lblOffset val="100"/>
        <c:noMultiLvlLbl val="0"/>
      </c:catAx>
      <c:valAx>
        <c:axId val="41109924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understand soil carbon and its benefits</a:t>
            </a:r>
          </a:p>
        </c:rich>
      </c:tx>
      <c:layout>
        <c:manualLayout>
          <c:xMode val="edge"/>
          <c:yMode val="edge"/>
          <c:x val="0.10614587923053397"/>
          <c:y val="5.8516196447230932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2F2-46B3-A382-AC0CAB818C99}"/>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2F2-46B3-A382-AC0CAB818C99}"/>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2F2-46B3-A382-AC0CAB818C99}"/>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2F2-46B3-A382-AC0CAB818C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Data'!$C$153:$C$157</c:f>
              <c:strCache>
                <c:ptCount val="5"/>
                <c:pt idx="0">
                  <c:v>Strongly agree</c:v>
                </c:pt>
                <c:pt idx="1">
                  <c:v>Agree</c:v>
                </c:pt>
                <c:pt idx="2">
                  <c:v>Neutral</c:v>
                </c:pt>
                <c:pt idx="3">
                  <c:v>Disagree</c:v>
                </c:pt>
                <c:pt idx="4">
                  <c:v>Strongly disagree</c:v>
                </c:pt>
              </c:strCache>
            </c:strRef>
          </c:cat>
          <c:val>
            <c:numRef>
              <c:f>'Summed Data'!$G$153:$G$157</c:f>
              <c:numCache>
                <c:formatCode>General</c:formatCode>
                <c:ptCount val="5"/>
                <c:pt idx="0">
                  <c:v>18</c:v>
                </c:pt>
                <c:pt idx="1">
                  <c:v>12</c:v>
                </c:pt>
                <c:pt idx="2">
                  <c:v>3</c:v>
                </c:pt>
                <c:pt idx="3">
                  <c:v>0</c:v>
                </c:pt>
                <c:pt idx="4">
                  <c:v>0</c:v>
                </c:pt>
              </c:numCache>
            </c:numRef>
          </c:val>
          <c:extLst xmlns:c16r2="http://schemas.microsoft.com/office/drawing/2015/06/chart">
            <c:ext xmlns:c16="http://schemas.microsoft.com/office/drawing/2014/chart" uri="{C3380CC4-5D6E-409C-BE32-E72D297353CC}">
              <c16:uniqueId val="{00000008-A2F2-46B3-A382-AC0CAB818C99}"/>
            </c:ext>
          </c:extLst>
        </c:ser>
        <c:dLbls>
          <c:showLegendKey val="0"/>
          <c:showVal val="0"/>
          <c:showCatName val="0"/>
          <c:showSerName val="0"/>
          <c:showPercent val="0"/>
          <c:showBubbleSize val="0"/>
        </c:dLbls>
        <c:gapWidth val="20"/>
        <c:axId val="411103952"/>
        <c:axId val="411104344"/>
      </c:barChart>
      <c:catAx>
        <c:axId val="41110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11104344"/>
        <c:crosses val="autoZero"/>
        <c:auto val="1"/>
        <c:lblAlgn val="ctr"/>
        <c:lblOffset val="100"/>
        <c:noMultiLvlLbl val="0"/>
      </c:catAx>
      <c:valAx>
        <c:axId val="41110434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1110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like the concept of regenerative agriculture</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231-4A52-A0FF-FAE710E32ED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231-4A52-A0FF-FAE710E32ED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231-4A52-A0FF-FAE710E32ED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231-4A52-A0FF-FAE710E32E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Data'!$C$38:$C$42</c:f>
              <c:strCache>
                <c:ptCount val="5"/>
                <c:pt idx="0">
                  <c:v>Strongly agree</c:v>
                </c:pt>
                <c:pt idx="1">
                  <c:v>Agree</c:v>
                </c:pt>
                <c:pt idx="2">
                  <c:v>Neutral</c:v>
                </c:pt>
                <c:pt idx="3">
                  <c:v>Disagree</c:v>
                </c:pt>
                <c:pt idx="4">
                  <c:v>Strongly disagree</c:v>
                </c:pt>
              </c:strCache>
            </c:strRef>
          </c:cat>
          <c:val>
            <c:numRef>
              <c:f>'Summed Data'!$D$38:$D$42</c:f>
              <c:numCache>
                <c:formatCode>General</c:formatCode>
                <c:ptCount val="5"/>
                <c:pt idx="0">
                  <c:v>132</c:v>
                </c:pt>
                <c:pt idx="1">
                  <c:v>65</c:v>
                </c:pt>
                <c:pt idx="2">
                  <c:v>20</c:v>
                </c:pt>
                <c:pt idx="3">
                  <c:v>4</c:v>
                </c:pt>
                <c:pt idx="4">
                  <c:v>3</c:v>
                </c:pt>
              </c:numCache>
            </c:numRef>
          </c:val>
          <c:extLst xmlns:c16r2="http://schemas.microsoft.com/office/drawing/2015/06/chart">
            <c:ext xmlns:c16="http://schemas.microsoft.com/office/drawing/2014/chart" uri="{C3380CC4-5D6E-409C-BE32-E72D297353CC}">
              <c16:uniqueId val="{00000008-2231-4A52-A0FF-FAE710E32EDD}"/>
            </c:ext>
          </c:extLst>
        </c:ser>
        <c:dLbls>
          <c:showLegendKey val="0"/>
          <c:showVal val="0"/>
          <c:showCatName val="0"/>
          <c:showSerName val="0"/>
          <c:showPercent val="0"/>
          <c:showBubbleSize val="0"/>
        </c:dLbls>
        <c:gapWidth val="20"/>
        <c:axId val="401901480"/>
        <c:axId val="401901872"/>
      </c:barChart>
      <c:catAx>
        <c:axId val="401901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901872"/>
        <c:crosses val="autoZero"/>
        <c:auto val="1"/>
        <c:lblAlgn val="ctr"/>
        <c:lblOffset val="100"/>
        <c:noMultiLvlLbl val="0"/>
      </c:catAx>
      <c:valAx>
        <c:axId val="4019018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1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ensures greater future sustainability</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855075325615647"/>
          <c:w val="0.712335342847769"/>
          <c:h val="0.73547223524959071"/>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0A2D-4DB9-8C28-4B831B96E33B}"/>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0A2D-4DB9-8C28-4B831B96E33B}"/>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0A2D-4DB9-8C28-4B831B96E33B}"/>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0A2D-4DB9-8C28-4B831B96E3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Data'!$C$43:$C$47</c:f>
              <c:strCache>
                <c:ptCount val="5"/>
                <c:pt idx="0">
                  <c:v>Strongly agree</c:v>
                </c:pt>
                <c:pt idx="1">
                  <c:v>Agree</c:v>
                </c:pt>
                <c:pt idx="2">
                  <c:v>Neutral</c:v>
                </c:pt>
                <c:pt idx="3">
                  <c:v>Disagree</c:v>
                </c:pt>
                <c:pt idx="4">
                  <c:v>Strongly disagree</c:v>
                </c:pt>
              </c:strCache>
            </c:strRef>
          </c:cat>
          <c:val>
            <c:numRef>
              <c:f>'Summed Data'!$D$43:$D$47</c:f>
              <c:numCache>
                <c:formatCode>General</c:formatCode>
                <c:ptCount val="5"/>
                <c:pt idx="0">
                  <c:v>129</c:v>
                </c:pt>
                <c:pt idx="1">
                  <c:v>53</c:v>
                </c:pt>
                <c:pt idx="2">
                  <c:v>24</c:v>
                </c:pt>
                <c:pt idx="3">
                  <c:v>10</c:v>
                </c:pt>
                <c:pt idx="4">
                  <c:v>7</c:v>
                </c:pt>
              </c:numCache>
            </c:numRef>
          </c:val>
          <c:extLst xmlns:c16r2="http://schemas.microsoft.com/office/drawing/2015/06/chart">
            <c:ext xmlns:c16="http://schemas.microsoft.com/office/drawing/2014/chart" uri="{C3380CC4-5D6E-409C-BE32-E72D297353CC}">
              <c16:uniqueId val="{00000008-0A2D-4DB9-8C28-4B831B96E33B}"/>
            </c:ext>
          </c:extLst>
        </c:ser>
        <c:dLbls>
          <c:showLegendKey val="0"/>
          <c:showVal val="0"/>
          <c:showCatName val="0"/>
          <c:showSerName val="0"/>
          <c:showPercent val="0"/>
          <c:showBubbleSize val="0"/>
        </c:dLbls>
        <c:gapWidth val="20"/>
        <c:axId val="401902656"/>
        <c:axId val="401904616"/>
      </c:barChart>
      <c:catAx>
        <c:axId val="401902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904616"/>
        <c:crosses val="autoZero"/>
        <c:auto val="1"/>
        <c:lblAlgn val="ctr"/>
        <c:lblOffset val="100"/>
        <c:noMultiLvlLbl val="0"/>
      </c:catAx>
      <c:valAx>
        <c:axId val="4019046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offers great marketing opportunities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6B9-497D-94ED-188FC0355AC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6B9-497D-94ED-188FC0355AC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6B9-497D-94ED-188FC0355AC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6B9-497D-94ED-188FC0355AC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Data'!$C$48:$C$52</c:f>
              <c:strCache>
                <c:ptCount val="5"/>
                <c:pt idx="0">
                  <c:v>Strongly agree</c:v>
                </c:pt>
                <c:pt idx="1">
                  <c:v>Agree</c:v>
                </c:pt>
                <c:pt idx="2">
                  <c:v>Neutral</c:v>
                </c:pt>
                <c:pt idx="3">
                  <c:v>Disagree</c:v>
                </c:pt>
                <c:pt idx="4">
                  <c:v>Strongly disagree</c:v>
                </c:pt>
              </c:strCache>
            </c:strRef>
          </c:cat>
          <c:val>
            <c:numRef>
              <c:f>'Summed Data'!$D$48:$D$52</c:f>
              <c:numCache>
                <c:formatCode>General</c:formatCode>
                <c:ptCount val="5"/>
                <c:pt idx="0">
                  <c:v>82</c:v>
                </c:pt>
                <c:pt idx="1">
                  <c:v>85</c:v>
                </c:pt>
                <c:pt idx="2">
                  <c:v>41</c:v>
                </c:pt>
                <c:pt idx="3">
                  <c:v>11</c:v>
                </c:pt>
                <c:pt idx="4">
                  <c:v>4</c:v>
                </c:pt>
              </c:numCache>
            </c:numRef>
          </c:val>
          <c:extLst xmlns:c16r2="http://schemas.microsoft.com/office/drawing/2015/06/chart">
            <c:ext xmlns:c16="http://schemas.microsoft.com/office/drawing/2014/chart" uri="{C3380CC4-5D6E-409C-BE32-E72D297353CC}">
              <c16:uniqueId val="{00000008-46B9-497D-94ED-188FC0355AC7}"/>
            </c:ext>
          </c:extLst>
        </c:ser>
        <c:dLbls>
          <c:showLegendKey val="0"/>
          <c:showVal val="0"/>
          <c:showCatName val="0"/>
          <c:showSerName val="0"/>
          <c:showPercent val="0"/>
          <c:showBubbleSize val="0"/>
        </c:dLbls>
        <c:gapWidth val="20"/>
        <c:axId val="401900696"/>
        <c:axId val="401903440"/>
      </c:barChart>
      <c:catAx>
        <c:axId val="401900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903440"/>
        <c:crosses val="autoZero"/>
        <c:auto val="1"/>
        <c:lblAlgn val="ctr"/>
        <c:lblOffset val="100"/>
        <c:noMultiLvlLbl val="0"/>
      </c:catAx>
      <c:valAx>
        <c:axId val="4019034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0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know what regenerative agriculture is</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308B-4B46-9CA1-EC1C2AA6F4B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308B-4B46-9CA1-EC1C2AA6F4B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308B-4B46-9CA1-EC1C2AA6F4B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308B-4B46-9CA1-EC1C2AA6F4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Data'!$C$33:$C$37</c:f>
              <c:strCache>
                <c:ptCount val="5"/>
                <c:pt idx="0">
                  <c:v>Strongly agree</c:v>
                </c:pt>
                <c:pt idx="1">
                  <c:v>Agree</c:v>
                </c:pt>
                <c:pt idx="2">
                  <c:v>Neutral</c:v>
                </c:pt>
                <c:pt idx="3">
                  <c:v>Disagree</c:v>
                </c:pt>
                <c:pt idx="4">
                  <c:v>Strongly disagree</c:v>
                </c:pt>
              </c:strCache>
            </c:strRef>
          </c:cat>
          <c:val>
            <c:numRef>
              <c:f>'Summed Data'!$D$33:$D$37</c:f>
              <c:numCache>
                <c:formatCode>General</c:formatCode>
                <c:ptCount val="5"/>
                <c:pt idx="0">
                  <c:v>84</c:v>
                </c:pt>
                <c:pt idx="1">
                  <c:v>106</c:v>
                </c:pt>
                <c:pt idx="2">
                  <c:v>21</c:v>
                </c:pt>
                <c:pt idx="3">
                  <c:v>6</c:v>
                </c:pt>
                <c:pt idx="4">
                  <c:v>5</c:v>
                </c:pt>
              </c:numCache>
            </c:numRef>
          </c:val>
          <c:extLst xmlns:c16r2="http://schemas.microsoft.com/office/drawing/2015/06/chart">
            <c:ext xmlns:c16="http://schemas.microsoft.com/office/drawing/2014/chart" uri="{C3380CC4-5D6E-409C-BE32-E72D297353CC}">
              <c16:uniqueId val="{00000008-308B-4B46-9CA1-EC1C2AA6F4BA}"/>
            </c:ext>
          </c:extLst>
        </c:ser>
        <c:dLbls>
          <c:showLegendKey val="0"/>
          <c:showVal val="0"/>
          <c:showCatName val="0"/>
          <c:showSerName val="0"/>
          <c:showPercent val="0"/>
          <c:showBubbleSize val="0"/>
        </c:dLbls>
        <c:gapWidth val="20"/>
        <c:axId val="401905008"/>
        <c:axId val="401905400"/>
      </c:barChart>
      <c:catAx>
        <c:axId val="401905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905400"/>
        <c:crosses val="autoZero"/>
        <c:auto val="1"/>
        <c:lblAlgn val="ctr"/>
        <c:lblOffset val="100"/>
        <c:noMultiLvlLbl val="0"/>
      </c:catAx>
      <c:valAx>
        <c:axId val="40190540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can reduce costs of production</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92B-4088-A214-B0157186E11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92B-4088-A214-B0157186E11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92B-4088-A214-B0157186E11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92B-4088-A214-B0157186E1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Data'!$C$53:$C$57</c:f>
              <c:strCache>
                <c:ptCount val="5"/>
                <c:pt idx="0">
                  <c:v>Strongly agree</c:v>
                </c:pt>
                <c:pt idx="1">
                  <c:v>Agree</c:v>
                </c:pt>
                <c:pt idx="2">
                  <c:v>Neutral</c:v>
                </c:pt>
                <c:pt idx="3">
                  <c:v>Disagree</c:v>
                </c:pt>
                <c:pt idx="4">
                  <c:v>Strongly disagree</c:v>
                </c:pt>
              </c:strCache>
            </c:strRef>
          </c:cat>
          <c:val>
            <c:numRef>
              <c:f>'Summed Data'!$D$53:$D$57</c:f>
              <c:numCache>
                <c:formatCode>General</c:formatCode>
                <c:ptCount val="5"/>
                <c:pt idx="0">
                  <c:v>80</c:v>
                </c:pt>
                <c:pt idx="1">
                  <c:v>65</c:v>
                </c:pt>
                <c:pt idx="2">
                  <c:v>61</c:v>
                </c:pt>
                <c:pt idx="3">
                  <c:v>11</c:v>
                </c:pt>
                <c:pt idx="4">
                  <c:v>6</c:v>
                </c:pt>
              </c:numCache>
            </c:numRef>
          </c:val>
          <c:extLst xmlns:c16r2="http://schemas.microsoft.com/office/drawing/2015/06/chart">
            <c:ext xmlns:c16="http://schemas.microsoft.com/office/drawing/2014/chart" uri="{C3380CC4-5D6E-409C-BE32-E72D297353CC}">
              <c16:uniqueId val="{00000008-D92B-4088-A214-B0157186E116}"/>
            </c:ext>
          </c:extLst>
        </c:ser>
        <c:dLbls>
          <c:showLegendKey val="0"/>
          <c:showVal val="0"/>
          <c:showCatName val="0"/>
          <c:showSerName val="0"/>
          <c:showPercent val="0"/>
          <c:showBubbleSize val="0"/>
        </c:dLbls>
        <c:gapWidth val="20"/>
        <c:axId val="401906184"/>
        <c:axId val="401900304"/>
      </c:barChart>
      <c:catAx>
        <c:axId val="401906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900304"/>
        <c:crosses val="autoZero"/>
        <c:auto val="1"/>
        <c:lblAlgn val="ctr"/>
        <c:lblOffset val="100"/>
        <c:noMultiLvlLbl val="0"/>
      </c:catAx>
      <c:valAx>
        <c:axId val="4019003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6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increase plant and soil health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46D-4C08-834D-752AE4AFE90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46D-4C08-834D-752AE4AFE90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46D-4C08-834D-752AE4AFE90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46D-4C08-834D-752AE4AFE9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Data'!$C$58:$C$62</c:f>
              <c:strCache>
                <c:ptCount val="5"/>
                <c:pt idx="0">
                  <c:v>Strongly agree</c:v>
                </c:pt>
                <c:pt idx="1">
                  <c:v>Agree</c:v>
                </c:pt>
                <c:pt idx="2">
                  <c:v>Neutral</c:v>
                </c:pt>
                <c:pt idx="3">
                  <c:v>Disagree</c:v>
                </c:pt>
                <c:pt idx="4">
                  <c:v>Strongly disagree</c:v>
                </c:pt>
              </c:strCache>
            </c:strRef>
          </c:cat>
          <c:val>
            <c:numRef>
              <c:f>'Summed Data'!$D$58:$D$62</c:f>
              <c:numCache>
                <c:formatCode>General</c:formatCode>
                <c:ptCount val="5"/>
                <c:pt idx="0">
                  <c:v>150</c:v>
                </c:pt>
                <c:pt idx="1">
                  <c:v>52</c:v>
                </c:pt>
                <c:pt idx="2">
                  <c:v>22</c:v>
                </c:pt>
                <c:pt idx="3">
                  <c:v>3</c:v>
                </c:pt>
                <c:pt idx="4">
                  <c:v>6</c:v>
                </c:pt>
              </c:numCache>
            </c:numRef>
          </c:val>
          <c:extLst xmlns:c16r2="http://schemas.microsoft.com/office/drawing/2015/06/chart">
            <c:ext xmlns:c16="http://schemas.microsoft.com/office/drawing/2014/chart" uri="{C3380CC4-5D6E-409C-BE32-E72D297353CC}">
              <c16:uniqueId val="{00000008-446D-4C08-834D-752AE4AFE905}"/>
            </c:ext>
          </c:extLst>
        </c:ser>
        <c:dLbls>
          <c:showLegendKey val="0"/>
          <c:showVal val="0"/>
          <c:showCatName val="0"/>
          <c:showSerName val="0"/>
          <c:showPercent val="0"/>
          <c:showBubbleSize val="0"/>
        </c:dLbls>
        <c:gapWidth val="20"/>
        <c:axId val="401906968"/>
        <c:axId val="401899520"/>
      </c:barChart>
      <c:catAx>
        <c:axId val="401906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1899520"/>
        <c:crosses val="autoZero"/>
        <c:auto val="1"/>
        <c:lblAlgn val="ctr"/>
        <c:lblOffset val="100"/>
        <c:noMultiLvlLbl val="0"/>
      </c:catAx>
      <c:valAx>
        <c:axId val="40189952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1906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 see regenerative farming practices as being unacceptably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28D-47A4-8663-C5C0FC91474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28D-47A4-8663-C5C0FC91474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28D-47A4-8663-C5C0FC91474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28D-47A4-8663-C5C0FC91474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Data'!$C$63:$C$67</c:f>
              <c:strCache>
                <c:ptCount val="5"/>
                <c:pt idx="0">
                  <c:v>Strongly agree</c:v>
                </c:pt>
                <c:pt idx="1">
                  <c:v>Agree</c:v>
                </c:pt>
                <c:pt idx="2">
                  <c:v>Neutral</c:v>
                </c:pt>
                <c:pt idx="3">
                  <c:v>Disagree</c:v>
                </c:pt>
                <c:pt idx="4">
                  <c:v>Strongly disagree</c:v>
                </c:pt>
              </c:strCache>
            </c:strRef>
          </c:cat>
          <c:val>
            <c:numRef>
              <c:f>'Summed Data'!$D$63:$D$67</c:f>
              <c:numCache>
                <c:formatCode>General</c:formatCode>
                <c:ptCount val="5"/>
                <c:pt idx="0">
                  <c:v>9</c:v>
                </c:pt>
                <c:pt idx="1">
                  <c:v>15</c:v>
                </c:pt>
                <c:pt idx="2">
                  <c:v>49</c:v>
                </c:pt>
                <c:pt idx="3">
                  <c:v>84</c:v>
                </c:pt>
                <c:pt idx="4">
                  <c:v>64</c:v>
                </c:pt>
              </c:numCache>
            </c:numRef>
          </c:val>
          <c:extLst xmlns:c16r2="http://schemas.microsoft.com/office/drawing/2015/06/chart">
            <c:ext xmlns:c16="http://schemas.microsoft.com/office/drawing/2014/chart" uri="{C3380CC4-5D6E-409C-BE32-E72D297353CC}">
              <c16:uniqueId val="{00000008-F28D-47A4-8663-C5C0FC914745}"/>
            </c:ext>
          </c:extLst>
        </c:ser>
        <c:dLbls>
          <c:showLegendKey val="0"/>
          <c:showVal val="0"/>
          <c:showCatName val="0"/>
          <c:showSerName val="0"/>
          <c:showPercent val="0"/>
          <c:showBubbleSize val="0"/>
        </c:dLbls>
        <c:gapWidth val="20"/>
        <c:axId val="402333792"/>
        <c:axId val="402335752"/>
      </c:barChart>
      <c:catAx>
        <c:axId val="402333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5752"/>
        <c:crosses val="autoZero"/>
        <c:auto val="1"/>
        <c:lblAlgn val="ctr"/>
        <c:lblOffset val="100"/>
        <c:noMultiLvlLbl val="0"/>
      </c:catAx>
      <c:valAx>
        <c:axId val="40233575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NACC (N=15)</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NACC'!$C$9:$C$17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NACC'!$D$9:$D$17</c:f>
              <c:numCache>
                <c:formatCode>General</c:formatCode>
                <c:ptCount val="9"/>
                <c:pt idx="0">
                  <c:v>2</c:v>
                </c:pt>
                <c:pt idx="1">
                  <c:v>8</c:v>
                </c:pt>
                <c:pt idx="2">
                  <c:v>2</c:v>
                </c:pt>
                <c:pt idx="3">
                  <c:v>2</c:v>
                </c:pt>
                <c:pt idx="4">
                  <c:v>0</c:v>
                </c:pt>
                <c:pt idx="5">
                  <c:v>0</c:v>
                </c:pt>
                <c:pt idx="6">
                  <c:v>0</c:v>
                </c:pt>
                <c:pt idx="7">
                  <c:v>0</c:v>
                </c:pt>
                <c:pt idx="8">
                  <c:v>1</c:v>
                </c:pt>
              </c:numCache>
            </c:numRef>
          </c:val>
          <c:extLst xmlns:c16r2="http://schemas.microsoft.com/office/drawing/2015/06/chart">
            <c:ext xmlns:c16="http://schemas.microsoft.com/office/drawing/2014/chart" uri="{C3380CC4-5D6E-409C-BE32-E72D297353CC}">
              <c16:uniqueId val="{00000000-E18E-4229-B71A-209AF950E8EA}"/>
            </c:ext>
          </c:extLst>
        </c:ser>
        <c:dLbls>
          <c:showLegendKey val="0"/>
          <c:showVal val="0"/>
          <c:showCatName val="0"/>
          <c:showSerName val="0"/>
          <c:showPercent val="0"/>
          <c:showBubbleSize val="0"/>
        </c:dLbls>
        <c:gapWidth val="90"/>
        <c:axId val="170878576"/>
        <c:axId val="170875832"/>
      </c:barChart>
      <c:catAx>
        <c:axId val="170878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70875832"/>
        <c:crosses val="autoZero"/>
        <c:auto val="1"/>
        <c:lblAlgn val="ctr"/>
        <c:lblOffset val="100"/>
        <c:noMultiLvlLbl val="0"/>
      </c:catAx>
      <c:valAx>
        <c:axId val="17087583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7087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change farming systems too much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DF5-40B8-85DA-8CCC3454972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DF5-40B8-85DA-8CCC3454972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DF5-40B8-85DA-8CCC3454972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DF5-40B8-85DA-8CCC345497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Data'!$C$68:$C$72</c:f>
              <c:strCache>
                <c:ptCount val="5"/>
                <c:pt idx="0">
                  <c:v>Strongly agree</c:v>
                </c:pt>
                <c:pt idx="1">
                  <c:v>Agree</c:v>
                </c:pt>
                <c:pt idx="2">
                  <c:v>Neutral</c:v>
                </c:pt>
                <c:pt idx="3">
                  <c:v>Disagree</c:v>
                </c:pt>
                <c:pt idx="4">
                  <c:v>Strongly disagree</c:v>
                </c:pt>
              </c:strCache>
            </c:strRef>
          </c:cat>
          <c:val>
            <c:numRef>
              <c:f>'Summed Data'!$D$68:$D$72</c:f>
              <c:numCache>
                <c:formatCode>General</c:formatCode>
                <c:ptCount val="5"/>
                <c:pt idx="0">
                  <c:v>2</c:v>
                </c:pt>
                <c:pt idx="1">
                  <c:v>12</c:v>
                </c:pt>
                <c:pt idx="2">
                  <c:v>56</c:v>
                </c:pt>
                <c:pt idx="3">
                  <c:v>92</c:v>
                </c:pt>
                <c:pt idx="4">
                  <c:v>59</c:v>
                </c:pt>
              </c:numCache>
            </c:numRef>
          </c:val>
          <c:extLst xmlns:c16r2="http://schemas.microsoft.com/office/drawing/2015/06/chart">
            <c:ext xmlns:c16="http://schemas.microsoft.com/office/drawing/2014/chart" uri="{C3380CC4-5D6E-409C-BE32-E72D297353CC}">
              <c16:uniqueId val="{00000008-8DF5-40B8-85DA-8CCC34549721}"/>
            </c:ext>
          </c:extLst>
        </c:ser>
        <c:dLbls>
          <c:showLegendKey val="0"/>
          <c:showVal val="0"/>
          <c:showCatName val="0"/>
          <c:showSerName val="0"/>
          <c:showPercent val="0"/>
          <c:showBubbleSize val="0"/>
        </c:dLbls>
        <c:gapWidth val="20"/>
        <c:axId val="402332224"/>
        <c:axId val="402331832"/>
      </c:barChart>
      <c:catAx>
        <c:axId val="402332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1832"/>
        <c:crosses val="autoZero"/>
        <c:auto val="1"/>
        <c:lblAlgn val="ctr"/>
        <c:lblOffset val="100"/>
        <c:noMultiLvlLbl val="0"/>
      </c:catAx>
      <c:valAx>
        <c:axId val="4023318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make farming less profitable</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E04-4EF7-A20D-B33377DB291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E04-4EF7-A20D-B33377DB291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9E04-4EF7-A20D-B33377DB291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E04-4EF7-A20D-B33377DB29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Data'!$C$73:$C$77</c:f>
              <c:strCache>
                <c:ptCount val="5"/>
                <c:pt idx="0">
                  <c:v>Strongly agree</c:v>
                </c:pt>
                <c:pt idx="1">
                  <c:v>Agree</c:v>
                </c:pt>
                <c:pt idx="2">
                  <c:v>Neutral</c:v>
                </c:pt>
                <c:pt idx="3">
                  <c:v>Disagree</c:v>
                </c:pt>
                <c:pt idx="4">
                  <c:v>Strongly disagree</c:v>
                </c:pt>
              </c:strCache>
            </c:strRef>
          </c:cat>
          <c:val>
            <c:numRef>
              <c:f>'Summed Data'!$D$73:$D$77</c:f>
              <c:numCache>
                <c:formatCode>General</c:formatCode>
                <c:ptCount val="5"/>
                <c:pt idx="0">
                  <c:v>11</c:v>
                </c:pt>
                <c:pt idx="1">
                  <c:v>19</c:v>
                </c:pt>
                <c:pt idx="2">
                  <c:v>55</c:v>
                </c:pt>
                <c:pt idx="3">
                  <c:v>76</c:v>
                </c:pt>
                <c:pt idx="4">
                  <c:v>61</c:v>
                </c:pt>
              </c:numCache>
            </c:numRef>
          </c:val>
          <c:extLst xmlns:c16r2="http://schemas.microsoft.com/office/drawing/2015/06/chart">
            <c:ext xmlns:c16="http://schemas.microsoft.com/office/drawing/2014/chart" uri="{C3380CC4-5D6E-409C-BE32-E72D297353CC}">
              <c16:uniqueId val="{00000008-9E04-4EF7-A20D-B33377DB2917}"/>
            </c:ext>
          </c:extLst>
        </c:ser>
        <c:dLbls>
          <c:showLegendKey val="0"/>
          <c:showVal val="0"/>
          <c:showCatName val="0"/>
          <c:showSerName val="0"/>
          <c:showPercent val="0"/>
          <c:showBubbleSize val="0"/>
        </c:dLbls>
        <c:gapWidth val="20"/>
        <c:axId val="402334576"/>
        <c:axId val="402336536"/>
      </c:barChart>
      <c:catAx>
        <c:axId val="4023345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6536"/>
        <c:crosses val="autoZero"/>
        <c:auto val="1"/>
        <c:lblAlgn val="ctr"/>
        <c:lblOffset val="100"/>
        <c:noMultiLvlLbl val="0"/>
      </c:catAx>
      <c:valAx>
        <c:axId val="40233653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4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are not feasible under real farming conditions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AD8-435D-91C7-BDED42A4D1E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AD8-435D-91C7-BDED42A4D1E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AD8-435D-91C7-BDED42A4D1E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AD8-435D-91C7-BDED42A4D1E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Data'!$C$78:$C$82</c:f>
              <c:strCache>
                <c:ptCount val="5"/>
                <c:pt idx="0">
                  <c:v>Strongly agree</c:v>
                </c:pt>
                <c:pt idx="1">
                  <c:v>Agree</c:v>
                </c:pt>
                <c:pt idx="2">
                  <c:v>Neutral</c:v>
                </c:pt>
                <c:pt idx="3">
                  <c:v>Disagree</c:v>
                </c:pt>
                <c:pt idx="4">
                  <c:v>Strongly disagree</c:v>
                </c:pt>
              </c:strCache>
            </c:strRef>
          </c:cat>
          <c:val>
            <c:numRef>
              <c:f>'Summed Data'!$D$78:$D$82</c:f>
              <c:numCache>
                <c:formatCode>General</c:formatCode>
                <c:ptCount val="5"/>
                <c:pt idx="0">
                  <c:v>9</c:v>
                </c:pt>
                <c:pt idx="1">
                  <c:v>19</c:v>
                </c:pt>
                <c:pt idx="2">
                  <c:v>38</c:v>
                </c:pt>
                <c:pt idx="3">
                  <c:v>76</c:v>
                </c:pt>
                <c:pt idx="4">
                  <c:v>80</c:v>
                </c:pt>
              </c:numCache>
            </c:numRef>
          </c:val>
          <c:extLst xmlns:c16r2="http://schemas.microsoft.com/office/drawing/2015/06/chart">
            <c:ext xmlns:c16="http://schemas.microsoft.com/office/drawing/2014/chart" uri="{C3380CC4-5D6E-409C-BE32-E72D297353CC}">
              <c16:uniqueId val="{00000008-8AD8-435D-91C7-BDED42A4D1EC}"/>
            </c:ext>
          </c:extLst>
        </c:ser>
        <c:dLbls>
          <c:showLegendKey val="0"/>
          <c:showVal val="0"/>
          <c:showCatName val="0"/>
          <c:showSerName val="0"/>
          <c:showPercent val="0"/>
          <c:showBubbleSize val="0"/>
        </c:dLbls>
        <c:gapWidth val="20"/>
        <c:axId val="402334184"/>
        <c:axId val="402332616"/>
      </c:barChart>
      <c:catAx>
        <c:axId val="402334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2616"/>
        <c:crosses val="autoZero"/>
        <c:auto val="1"/>
        <c:lblAlgn val="ctr"/>
        <c:lblOffset val="100"/>
        <c:noMultiLvlLbl val="0"/>
      </c:catAx>
      <c:valAx>
        <c:axId val="4023326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4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is too complex and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6B7-40E6-AF08-4A0FB696644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6B7-40E6-AF08-4A0FB696644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6B7-40E6-AF08-4A0FB696644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6B7-40E6-AF08-4A0FB69664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Data'!$C$83:$C$87</c:f>
              <c:strCache>
                <c:ptCount val="5"/>
                <c:pt idx="0">
                  <c:v>Strongly agree</c:v>
                </c:pt>
                <c:pt idx="1">
                  <c:v>Agree</c:v>
                </c:pt>
                <c:pt idx="2">
                  <c:v>Neutral</c:v>
                </c:pt>
                <c:pt idx="3">
                  <c:v>Disagree</c:v>
                </c:pt>
                <c:pt idx="4">
                  <c:v>Strongly disagree</c:v>
                </c:pt>
              </c:strCache>
            </c:strRef>
          </c:cat>
          <c:val>
            <c:numRef>
              <c:f>'Summed Data'!$D$83:$D$87</c:f>
              <c:numCache>
                <c:formatCode>General</c:formatCode>
                <c:ptCount val="5"/>
                <c:pt idx="0">
                  <c:v>3</c:v>
                </c:pt>
                <c:pt idx="1">
                  <c:v>17</c:v>
                </c:pt>
                <c:pt idx="2">
                  <c:v>35</c:v>
                </c:pt>
                <c:pt idx="3">
                  <c:v>101</c:v>
                </c:pt>
                <c:pt idx="4">
                  <c:v>65</c:v>
                </c:pt>
              </c:numCache>
            </c:numRef>
          </c:val>
          <c:extLst xmlns:c16r2="http://schemas.microsoft.com/office/drawing/2015/06/chart">
            <c:ext xmlns:c16="http://schemas.microsoft.com/office/drawing/2014/chart" uri="{C3380CC4-5D6E-409C-BE32-E72D297353CC}">
              <c16:uniqueId val="{00000008-76B7-40E6-AF08-4A0FB6966448}"/>
            </c:ext>
          </c:extLst>
        </c:ser>
        <c:dLbls>
          <c:showLegendKey val="0"/>
          <c:showVal val="0"/>
          <c:showCatName val="0"/>
          <c:showSerName val="0"/>
          <c:showPercent val="0"/>
          <c:showBubbleSize val="0"/>
        </c:dLbls>
        <c:gapWidth val="20"/>
        <c:axId val="402337320"/>
        <c:axId val="402336928"/>
      </c:barChart>
      <c:catAx>
        <c:axId val="402337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6928"/>
        <c:crosses val="autoZero"/>
        <c:auto val="1"/>
        <c:lblAlgn val="ctr"/>
        <c:lblOffset val="100"/>
        <c:noMultiLvlLbl val="0"/>
      </c:catAx>
      <c:valAx>
        <c:axId val="40233692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7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cost of implementing such practice changes will be too high for farmers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E39-46BC-A68C-51CD094410B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E39-46BC-A68C-51CD094410B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E39-46BC-A68C-51CD094410B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E39-46BC-A68C-51CD094410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Data'!$C$88:$C$92</c:f>
              <c:strCache>
                <c:ptCount val="5"/>
                <c:pt idx="0">
                  <c:v>Strongly agree</c:v>
                </c:pt>
                <c:pt idx="1">
                  <c:v>Agree</c:v>
                </c:pt>
                <c:pt idx="2">
                  <c:v>Neutral</c:v>
                </c:pt>
                <c:pt idx="3">
                  <c:v>Disagree</c:v>
                </c:pt>
                <c:pt idx="4">
                  <c:v>Strongly disagree</c:v>
                </c:pt>
              </c:strCache>
            </c:strRef>
          </c:cat>
          <c:val>
            <c:numRef>
              <c:f>'Summed Data'!$D$88:$D$92</c:f>
              <c:numCache>
                <c:formatCode>General</c:formatCode>
                <c:ptCount val="5"/>
                <c:pt idx="0">
                  <c:v>8</c:v>
                </c:pt>
                <c:pt idx="1">
                  <c:v>37</c:v>
                </c:pt>
                <c:pt idx="2">
                  <c:v>57</c:v>
                </c:pt>
                <c:pt idx="3">
                  <c:v>79</c:v>
                </c:pt>
                <c:pt idx="4">
                  <c:v>42</c:v>
                </c:pt>
              </c:numCache>
            </c:numRef>
          </c:val>
          <c:extLst xmlns:c16r2="http://schemas.microsoft.com/office/drawing/2015/06/chart">
            <c:ext xmlns:c16="http://schemas.microsoft.com/office/drawing/2014/chart" uri="{C3380CC4-5D6E-409C-BE32-E72D297353CC}">
              <c16:uniqueId val="{00000008-1E39-46BC-A68C-51CD094410BA}"/>
            </c:ext>
          </c:extLst>
        </c:ser>
        <c:dLbls>
          <c:showLegendKey val="0"/>
          <c:showVal val="0"/>
          <c:showCatName val="0"/>
          <c:showSerName val="0"/>
          <c:showPercent val="0"/>
          <c:showBubbleSize val="0"/>
        </c:dLbls>
        <c:gapWidth val="20"/>
        <c:axId val="402333008"/>
        <c:axId val="402338104"/>
      </c:barChart>
      <c:catAx>
        <c:axId val="402333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8104"/>
        <c:crosses val="autoZero"/>
        <c:auto val="1"/>
        <c:lblAlgn val="ctr"/>
        <c:lblOffset val="100"/>
        <c:noMultiLvlLbl val="0"/>
      </c:catAx>
      <c:valAx>
        <c:axId val="4023381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would need more information on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F38-47DA-A96B-3EE7490BD7D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F38-47DA-A96B-3EE7490BD7D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F38-47DA-A96B-3EE7490BD7D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F38-47DA-A96B-3EE7490BD7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Data'!$C$93:$C$97</c:f>
              <c:strCache>
                <c:ptCount val="5"/>
                <c:pt idx="0">
                  <c:v>Strongly agree</c:v>
                </c:pt>
                <c:pt idx="1">
                  <c:v>Agree</c:v>
                </c:pt>
                <c:pt idx="2">
                  <c:v>Neutral</c:v>
                </c:pt>
                <c:pt idx="3">
                  <c:v>Disagree</c:v>
                </c:pt>
                <c:pt idx="4">
                  <c:v>Strongly disagree</c:v>
                </c:pt>
              </c:strCache>
            </c:strRef>
          </c:cat>
          <c:val>
            <c:numRef>
              <c:f>'Summed Data'!$D$93:$D$97</c:f>
              <c:numCache>
                <c:formatCode>General</c:formatCode>
                <c:ptCount val="5"/>
                <c:pt idx="0">
                  <c:v>122</c:v>
                </c:pt>
                <c:pt idx="1">
                  <c:v>80</c:v>
                </c:pt>
                <c:pt idx="2">
                  <c:v>7</c:v>
                </c:pt>
                <c:pt idx="3">
                  <c:v>8</c:v>
                </c:pt>
                <c:pt idx="4">
                  <c:v>4</c:v>
                </c:pt>
              </c:numCache>
            </c:numRef>
          </c:val>
          <c:extLst xmlns:c16r2="http://schemas.microsoft.com/office/drawing/2015/06/chart">
            <c:ext xmlns:c16="http://schemas.microsoft.com/office/drawing/2014/chart" uri="{C3380CC4-5D6E-409C-BE32-E72D297353CC}">
              <c16:uniqueId val="{00000008-DF38-47DA-A96B-3EE7490BD7D8}"/>
            </c:ext>
          </c:extLst>
        </c:ser>
        <c:dLbls>
          <c:showLegendKey val="0"/>
          <c:showVal val="0"/>
          <c:showCatName val="0"/>
          <c:showSerName val="0"/>
          <c:showPercent val="0"/>
          <c:showBubbleSize val="0"/>
        </c:dLbls>
        <c:gapWidth val="20"/>
        <c:axId val="402338888"/>
        <c:axId val="402339280"/>
      </c:barChart>
      <c:catAx>
        <c:axId val="4023388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339280"/>
        <c:crosses val="autoZero"/>
        <c:auto val="1"/>
        <c:lblAlgn val="ctr"/>
        <c:lblOffset val="100"/>
        <c:noMultiLvlLbl val="0"/>
      </c:catAx>
      <c:valAx>
        <c:axId val="40233928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338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need more proof that these practices perform</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AFE-48CE-A8A0-09C1FFE16CE0}"/>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AFE-48CE-A8A0-09C1FFE16CE0}"/>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AFE-48CE-A8A0-09C1FFE16CE0}"/>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AFE-48CE-A8A0-09C1FFE16C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Data'!$C$98:$C$102</c:f>
              <c:strCache>
                <c:ptCount val="5"/>
                <c:pt idx="0">
                  <c:v>Strongly agree</c:v>
                </c:pt>
                <c:pt idx="1">
                  <c:v>Agree</c:v>
                </c:pt>
                <c:pt idx="2">
                  <c:v>Neutral</c:v>
                </c:pt>
                <c:pt idx="3">
                  <c:v>Disagree</c:v>
                </c:pt>
                <c:pt idx="4">
                  <c:v>Strongly disagree</c:v>
                </c:pt>
              </c:strCache>
            </c:strRef>
          </c:cat>
          <c:val>
            <c:numRef>
              <c:f>'Summed Data'!$D$98:$D$102</c:f>
              <c:numCache>
                <c:formatCode>General</c:formatCode>
                <c:ptCount val="5"/>
                <c:pt idx="0">
                  <c:v>97</c:v>
                </c:pt>
                <c:pt idx="1">
                  <c:v>94</c:v>
                </c:pt>
                <c:pt idx="2">
                  <c:v>14</c:v>
                </c:pt>
                <c:pt idx="3">
                  <c:v>14</c:v>
                </c:pt>
                <c:pt idx="4">
                  <c:v>4</c:v>
                </c:pt>
              </c:numCache>
            </c:numRef>
          </c:val>
          <c:extLst xmlns:c16r2="http://schemas.microsoft.com/office/drawing/2015/06/chart">
            <c:ext xmlns:c16="http://schemas.microsoft.com/office/drawing/2014/chart" uri="{C3380CC4-5D6E-409C-BE32-E72D297353CC}">
              <c16:uniqueId val="{00000008-6AFE-48CE-A8A0-09C1FFE16CE0}"/>
            </c:ext>
          </c:extLst>
        </c:ser>
        <c:dLbls>
          <c:showLegendKey val="0"/>
          <c:showVal val="0"/>
          <c:showCatName val="0"/>
          <c:showSerName val="0"/>
          <c:showPercent val="0"/>
          <c:showBubbleSize val="0"/>
        </c:dLbls>
        <c:gapWidth val="20"/>
        <c:axId val="402469816"/>
        <c:axId val="402473736"/>
      </c:barChart>
      <c:catAx>
        <c:axId val="402469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73736"/>
        <c:crosses val="autoZero"/>
        <c:auto val="1"/>
        <c:lblAlgn val="ctr"/>
        <c:lblOffset val="100"/>
        <c:noMultiLvlLbl val="0"/>
      </c:catAx>
      <c:valAx>
        <c:axId val="40247373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69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Local trials and demonstrations are needed</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FC1-4ECC-B752-C4B453970FE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FC1-4ECC-B752-C4B453970FE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FC1-4ECC-B752-C4B453970FE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FC1-4ECC-B752-C4B453970F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Data'!$C$103:$C$107</c:f>
              <c:strCache>
                <c:ptCount val="5"/>
                <c:pt idx="0">
                  <c:v>Strongly agree</c:v>
                </c:pt>
                <c:pt idx="1">
                  <c:v>Agree</c:v>
                </c:pt>
                <c:pt idx="2">
                  <c:v>Neutral</c:v>
                </c:pt>
                <c:pt idx="3">
                  <c:v>Disagree</c:v>
                </c:pt>
                <c:pt idx="4">
                  <c:v>Strongly disagree</c:v>
                </c:pt>
              </c:strCache>
            </c:strRef>
          </c:cat>
          <c:val>
            <c:numRef>
              <c:f>'Summed Data'!$D$103:$D$107</c:f>
              <c:numCache>
                <c:formatCode>General</c:formatCode>
                <c:ptCount val="5"/>
                <c:pt idx="0">
                  <c:v>134</c:v>
                </c:pt>
                <c:pt idx="1">
                  <c:v>66</c:v>
                </c:pt>
                <c:pt idx="2">
                  <c:v>11</c:v>
                </c:pt>
                <c:pt idx="3">
                  <c:v>7</c:v>
                </c:pt>
                <c:pt idx="4">
                  <c:v>4</c:v>
                </c:pt>
              </c:numCache>
            </c:numRef>
          </c:val>
          <c:extLst xmlns:c16r2="http://schemas.microsoft.com/office/drawing/2015/06/chart">
            <c:ext xmlns:c16="http://schemas.microsoft.com/office/drawing/2014/chart" uri="{C3380CC4-5D6E-409C-BE32-E72D297353CC}">
              <c16:uniqueId val="{00000008-6FC1-4ECC-B752-C4B453970FED}"/>
            </c:ext>
          </c:extLst>
        </c:ser>
        <c:dLbls>
          <c:showLegendKey val="0"/>
          <c:showVal val="0"/>
          <c:showCatName val="0"/>
          <c:showSerName val="0"/>
          <c:showPercent val="0"/>
          <c:showBubbleSize val="0"/>
        </c:dLbls>
        <c:gapWidth val="20"/>
        <c:axId val="402470992"/>
        <c:axId val="402469032"/>
      </c:barChart>
      <c:catAx>
        <c:axId val="4024709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69032"/>
        <c:crosses val="autoZero"/>
        <c:auto val="1"/>
        <c:lblAlgn val="ctr"/>
        <c:lblOffset val="100"/>
        <c:noMultiLvlLbl val="0"/>
      </c:catAx>
      <c:valAx>
        <c:axId val="4024690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7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Many farmers may not know how to make the transition to these new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011-416A-AC9E-72177A8E0DA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011-416A-AC9E-72177A8E0DA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011-416A-AC9E-72177A8E0DA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011-416A-AC9E-72177A8E0D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Data'!$C$108:$C$112</c:f>
              <c:strCache>
                <c:ptCount val="5"/>
                <c:pt idx="0">
                  <c:v>Strongly agree</c:v>
                </c:pt>
                <c:pt idx="1">
                  <c:v>Agree</c:v>
                </c:pt>
                <c:pt idx="2">
                  <c:v>Neutral</c:v>
                </c:pt>
                <c:pt idx="3">
                  <c:v>Disagree</c:v>
                </c:pt>
                <c:pt idx="4">
                  <c:v>Strongly disagree</c:v>
                </c:pt>
              </c:strCache>
            </c:strRef>
          </c:cat>
          <c:val>
            <c:numRef>
              <c:f>'Summed Data'!$D$108:$D$112</c:f>
              <c:numCache>
                <c:formatCode>General</c:formatCode>
                <c:ptCount val="5"/>
                <c:pt idx="0">
                  <c:v>99</c:v>
                </c:pt>
                <c:pt idx="1">
                  <c:v>95</c:v>
                </c:pt>
                <c:pt idx="2">
                  <c:v>14</c:v>
                </c:pt>
                <c:pt idx="3">
                  <c:v>11</c:v>
                </c:pt>
                <c:pt idx="4">
                  <c:v>5</c:v>
                </c:pt>
              </c:numCache>
            </c:numRef>
          </c:val>
          <c:extLst xmlns:c16r2="http://schemas.microsoft.com/office/drawing/2015/06/chart">
            <c:ext xmlns:c16="http://schemas.microsoft.com/office/drawing/2014/chart" uri="{C3380CC4-5D6E-409C-BE32-E72D297353CC}">
              <c16:uniqueId val="{00000008-5011-416A-AC9E-72177A8E0DAC}"/>
            </c:ext>
          </c:extLst>
        </c:ser>
        <c:dLbls>
          <c:showLegendKey val="0"/>
          <c:showVal val="0"/>
          <c:showCatName val="0"/>
          <c:showSerName val="0"/>
          <c:showPercent val="0"/>
          <c:showBubbleSize val="0"/>
        </c:dLbls>
        <c:gapWidth val="20"/>
        <c:axId val="402472560"/>
        <c:axId val="402467072"/>
      </c:barChart>
      <c:catAx>
        <c:axId val="402472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67072"/>
        <c:crosses val="autoZero"/>
        <c:auto val="1"/>
        <c:lblAlgn val="ctr"/>
        <c:lblOffset val="100"/>
        <c:noMultiLvlLbl val="0"/>
      </c:catAx>
      <c:valAx>
        <c:axId val="4024670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7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economics of the new practices don't stack up</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3EA-4823-8526-5741A5E97F3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3EA-4823-8526-5741A5E97F3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3EA-4823-8526-5741A5E97F3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3EA-4823-8526-5741A5E97F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Data'!$C$113:$C$117</c:f>
              <c:strCache>
                <c:ptCount val="5"/>
                <c:pt idx="0">
                  <c:v>Strongly agree</c:v>
                </c:pt>
                <c:pt idx="1">
                  <c:v>Agree</c:v>
                </c:pt>
                <c:pt idx="2">
                  <c:v>Neutral</c:v>
                </c:pt>
                <c:pt idx="3">
                  <c:v>Disagree</c:v>
                </c:pt>
                <c:pt idx="4">
                  <c:v>Strongly disagree</c:v>
                </c:pt>
              </c:strCache>
            </c:strRef>
          </c:cat>
          <c:val>
            <c:numRef>
              <c:f>'Summed Data'!$D$113:$D$117</c:f>
              <c:numCache>
                <c:formatCode>General</c:formatCode>
                <c:ptCount val="5"/>
                <c:pt idx="0">
                  <c:v>12</c:v>
                </c:pt>
                <c:pt idx="1">
                  <c:v>18</c:v>
                </c:pt>
                <c:pt idx="2">
                  <c:v>81</c:v>
                </c:pt>
                <c:pt idx="3">
                  <c:v>71</c:v>
                </c:pt>
                <c:pt idx="4">
                  <c:v>43</c:v>
                </c:pt>
              </c:numCache>
            </c:numRef>
          </c:val>
          <c:extLst xmlns:c16r2="http://schemas.microsoft.com/office/drawing/2015/06/chart">
            <c:ext xmlns:c16="http://schemas.microsoft.com/office/drawing/2014/chart" uri="{C3380CC4-5D6E-409C-BE32-E72D297353CC}">
              <c16:uniqueId val="{00000008-83EA-4823-8526-5741A5E97F34}"/>
            </c:ext>
          </c:extLst>
        </c:ser>
        <c:dLbls>
          <c:showLegendKey val="0"/>
          <c:showVal val="0"/>
          <c:showCatName val="0"/>
          <c:showSerName val="0"/>
          <c:showPercent val="0"/>
          <c:showBubbleSize val="0"/>
        </c:dLbls>
        <c:gapWidth val="20"/>
        <c:axId val="402467464"/>
        <c:axId val="402470600"/>
      </c:barChart>
      <c:catAx>
        <c:axId val="402467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70600"/>
        <c:crosses val="autoZero"/>
        <c:auto val="1"/>
        <c:lblAlgn val="ctr"/>
        <c:lblOffset val="100"/>
        <c:noMultiLvlLbl val="0"/>
      </c:catAx>
      <c:valAx>
        <c:axId val="40247060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67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PerthNRM (N=12)</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PerthNRM'!$C$9:$C$17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PerthNRM'!$D$9:$D$17</c:f>
              <c:numCache>
                <c:formatCode>General</c:formatCode>
                <c:ptCount val="9"/>
                <c:pt idx="0">
                  <c:v>0</c:v>
                </c:pt>
                <c:pt idx="1">
                  <c:v>0</c:v>
                </c:pt>
                <c:pt idx="2">
                  <c:v>4</c:v>
                </c:pt>
                <c:pt idx="3">
                  <c:v>0</c:v>
                </c:pt>
                <c:pt idx="4">
                  <c:v>0</c:v>
                </c:pt>
                <c:pt idx="5">
                  <c:v>0</c:v>
                </c:pt>
                <c:pt idx="6">
                  <c:v>2</c:v>
                </c:pt>
                <c:pt idx="7">
                  <c:v>0</c:v>
                </c:pt>
                <c:pt idx="8">
                  <c:v>6</c:v>
                </c:pt>
              </c:numCache>
            </c:numRef>
          </c:val>
          <c:extLst xmlns:c16r2="http://schemas.microsoft.com/office/drawing/2015/06/chart">
            <c:ext xmlns:c16="http://schemas.microsoft.com/office/drawing/2014/chart" uri="{C3380CC4-5D6E-409C-BE32-E72D297353CC}">
              <c16:uniqueId val="{00000000-1B12-4F6B-8FD7-9F354C4858A4}"/>
            </c:ext>
          </c:extLst>
        </c:ser>
        <c:dLbls>
          <c:showLegendKey val="0"/>
          <c:showVal val="0"/>
          <c:showCatName val="0"/>
          <c:showSerName val="0"/>
          <c:showPercent val="0"/>
          <c:showBubbleSize val="0"/>
        </c:dLbls>
        <c:gapWidth val="90"/>
        <c:axId val="170876224"/>
        <c:axId val="170876616"/>
      </c:barChart>
      <c:catAx>
        <c:axId val="17087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70876616"/>
        <c:crosses val="autoZero"/>
        <c:auto val="1"/>
        <c:lblAlgn val="ctr"/>
        <c:lblOffset val="100"/>
        <c:noMultiLvlLbl val="0"/>
      </c:catAx>
      <c:valAx>
        <c:axId val="17087661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7087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will cost a farmer too much to implement</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725-4242-A561-C70FF67932C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725-4242-A561-C70FF67932C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725-4242-A561-C70FF67932C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725-4242-A561-C70FF67932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Data'!$C$118:$C$122</c:f>
              <c:strCache>
                <c:ptCount val="5"/>
                <c:pt idx="0">
                  <c:v>Strongly agree</c:v>
                </c:pt>
                <c:pt idx="1">
                  <c:v>Agree</c:v>
                </c:pt>
                <c:pt idx="2">
                  <c:v>Neutral</c:v>
                </c:pt>
                <c:pt idx="3">
                  <c:v>Disagree</c:v>
                </c:pt>
                <c:pt idx="4">
                  <c:v>Strongly disagree</c:v>
                </c:pt>
              </c:strCache>
            </c:strRef>
          </c:cat>
          <c:val>
            <c:numRef>
              <c:f>'Summed Data'!$D$118:$D$122</c:f>
              <c:numCache>
                <c:formatCode>General</c:formatCode>
                <c:ptCount val="5"/>
                <c:pt idx="0">
                  <c:v>11</c:v>
                </c:pt>
                <c:pt idx="1">
                  <c:v>21</c:v>
                </c:pt>
                <c:pt idx="2">
                  <c:v>65</c:v>
                </c:pt>
                <c:pt idx="3">
                  <c:v>87</c:v>
                </c:pt>
                <c:pt idx="4">
                  <c:v>40</c:v>
                </c:pt>
              </c:numCache>
            </c:numRef>
          </c:val>
          <c:extLst xmlns:c16r2="http://schemas.microsoft.com/office/drawing/2015/06/chart">
            <c:ext xmlns:c16="http://schemas.microsoft.com/office/drawing/2014/chart" uri="{C3380CC4-5D6E-409C-BE32-E72D297353CC}">
              <c16:uniqueId val="{00000008-4725-4242-A561-C70FF67932CC}"/>
            </c:ext>
          </c:extLst>
        </c:ser>
        <c:dLbls>
          <c:showLegendKey val="0"/>
          <c:showVal val="0"/>
          <c:showCatName val="0"/>
          <c:showSerName val="0"/>
          <c:showPercent val="0"/>
          <c:showBubbleSize val="0"/>
        </c:dLbls>
        <c:gapWidth val="20"/>
        <c:axId val="402468248"/>
        <c:axId val="402467856"/>
      </c:barChart>
      <c:catAx>
        <c:axId val="402468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67856"/>
        <c:crosses val="autoZero"/>
        <c:auto val="1"/>
        <c:lblAlgn val="ctr"/>
        <c:lblOffset val="100"/>
        <c:noMultiLvlLbl val="0"/>
      </c:catAx>
      <c:valAx>
        <c:axId val="4024678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68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would require financial support for farmers to transition</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04FD-4C5B-AA8B-4AA74F12AE3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04FD-4C5B-AA8B-4AA74F12AE3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04FD-4C5B-AA8B-4AA74F12AE3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04FD-4C5B-AA8B-4AA74F12AE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Data'!$C$123:$C$127</c:f>
              <c:strCache>
                <c:ptCount val="5"/>
                <c:pt idx="0">
                  <c:v>Strongly agree</c:v>
                </c:pt>
                <c:pt idx="1">
                  <c:v>Agree</c:v>
                </c:pt>
                <c:pt idx="2">
                  <c:v>Neutral</c:v>
                </c:pt>
                <c:pt idx="3">
                  <c:v>Disagree</c:v>
                </c:pt>
                <c:pt idx="4">
                  <c:v>Strongly disagree</c:v>
                </c:pt>
              </c:strCache>
            </c:strRef>
          </c:cat>
          <c:val>
            <c:numRef>
              <c:f>'Summed Data'!$D$123:$D$127</c:f>
              <c:numCache>
                <c:formatCode>General</c:formatCode>
                <c:ptCount val="5"/>
                <c:pt idx="0">
                  <c:v>28</c:v>
                </c:pt>
                <c:pt idx="1">
                  <c:v>64</c:v>
                </c:pt>
                <c:pt idx="2">
                  <c:v>74</c:v>
                </c:pt>
                <c:pt idx="3">
                  <c:v>40</c:v>
                </c:pt>
                <c:pt idx="4">
                  <c:v>17</c:v>
                </c:pt>
              </c:numCache>
            </c:numRef>
          </c:val>
          <c:extLst xmlns:c16r2="http://schemas.microsoft.com/office/drawing/2015/06/chart">
            <c:ext xmlns:c16="http://schemas.microsoft.com/office/drawing/2014/chart" uri="{C3380CC4-5D6E-409C-BE32-E72D297353CC}">
              <c16:uniqueId val="{00000008-04FD-4C5B-AA8B-4AA74F12AE3A}"/>
            </c:ext>
          </c:extLst>
        </c:ser>
        <c:dLbls>
          <c:showLegendKey val="0"/>
          <c:showVal val="0"/>
          <c:showCatName val="0"/>
          <c:showSerName val="0"/>
          <c:showPercent val="0"/>
          <c:showBubbleSize val="0"/>
        </c:dLbls>
        <c:gapWidth val="20"/>
        <c:axId val="402468640"/>
        <c:axId val="402472168"/>
      </c:barChart>
      <c:catAx>
        <c:axId val="402468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472168"/>
        <c:crosses val="autoZero"/>
        <c:auto val="1"/>
        <c:lblAlgn val="ctr"/>
        <c:lblOffset val="100"/>
        <c:noMultiLvlLbl val="0"/>
      </c:catAx>
      <c:valAx>
        <c:axId val="40247216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6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Support is needed for farmers to adopt these practices to cover potential losses</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A21-435A-B7B6-7E1AE4FF2CE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EA21-435A-B7B6-7E1AE4FF2CE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EA21-435A-B7B6-7E1AE4FF2CE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EA21-435A-B7B6-7E1AE4FF2C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Data'!$C$128:$C$132</c:f>
              <c:strCache>
                <c:ptCount val="5"/>
                <c:pt idx="0">
                  <c:v>Strongly agree</c:v>
                </c:pt>
                <c:pt idx="1">
                  <c:v>Agree</c:v>
                </c:pt>
                <c:pt idx="2">
                  <c:v>Neutral</c:v>
                </c:pt>
                <c:pt idx="3">
                  <c:v>Disagree</c:v>
                </c:pt>
                <c:pt idx="4">
                  <c:v>Strongly disagree</c:v>
                </c:pt>
              </c:strCache>
            </c:strRef>
          </c:cat>
          <c:val>
            <c:numRef>
              <c:f>'Summed Data'!$D$128:$D$132</c:f>
              <c:numCache>
                <c:formatCode>General</c:formatCode>
                <c:ptCount val="5"/>
                <c:pt idx="0">
                  <c:v>43</c:v>
                </c:pt>
                <c:pt idx="1">
                  <c:v>68</c:v>
                </c:pt>
                <c:pt idx="2">
                  <c:v>61</c:v>
                </c:pt>
                <c:pt idx="3">
                  <c:v>33</c:v>
                </c:pt>
                <c:pt idx="4">
                  <c:v>19</c:v>
                </c:pt>
              </c:numCache>
            </c:numRef>
          </c:val>
          <c:extLst xmlns:c16r2="http://schemas.microsoft.com/office/drawing/2015/06/chart">
            <c:ext xmlns:c16="http://schemas.microsoft.com/office/drawing/2014/chart" uri="{C3380CC4-5D6E-409C-BE32-E72D297353CC}">
              <c16:uniqueId val="{00000008-EA21-435A-B7B6-7E1AE4FF2CE5}"/>
            </c:ext>
          </c:extLst>
        </c:ser>
        <c:dLbls>
          <c:showLegendKey val="0"/>
          <c:showVal val="0"/>
          <c:showCatName val="0"/>
          <c:showSerName val="0"/>
          <c:showPercent val="0"/>
          <c:showBubbleSize val="0"/>
        </c:dLbls>
        <c:gapWidth val="20"/>
        <c:axId val="402473344"/>
        <c:axId val="402967944"/>
      </c:barChart>
      <c:catAx>
        <c:axId val="402473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7944"/>
        <c:crosses val="autoZero"/>
        <c:auto val="1"/>
        <c:lblAlgn val="ctr"/>
        <c:lblOffset val="100"/>
        <c:noMultiLvlLbl val="0"/>
      </c:catAx>
      <c:valAx>
        <c:axId val="40296794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473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works</a:t>
            </a:r>
          </a:p>
        </c:rich>
      </c:tx>
      <c:layout>
        <c:manualLayout>
          <c:xMode val="edge"/>
          <c:yMode val="edge"/>
          <c:x val="0.18777853229175845"/>
          <c:y val="4.5977011494252873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0BB-4589-981F-A958B4ABBE1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0BB-4589-981F-A958B4ABBE1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0BB-4589-981F-A958B4ABBE1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0BB-4589-981F-A958B4ABBE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Data'!$C$138:$C$142</c:f>
              <c:strCache>
                <c:ptCount val="5"/>
                <c:pt idx="0">
                  <c:v>Strongly agree</c:v>
                </c:pt>
                <c:pt idx="1">
                  <c:v>Agree</c:v>
                </c:pt>
                <c:pt idx="2">
                  <c:v>Neutral</c:v>
                </c:pt>
                <c:pt idx="3">
                  <c:v>Disagree</c:v>
                </c:pt>
                <c:pt idx="4">
                  <c:v>Strongly disagree</c:v>
                </c:pt>
              </c:strCache>
            </c:strRef>
          </c:cat>
          <c:val>
            <c:numRef>
              <c:f>'Summed Data'!$D$138:$D$142</c:f>
              <c:numCache>
                <c:formatCode>General</c:formatCode>
                <c:ptCount val="5"/>
                <c:pt idx="0">
                  <c:v>133</c:v>
                </c:pt>
                <c:pt idx="1">
                  <c:v>79</c:v>
                </c:pt>
                <c:pt idx="2">
                  <c:v>9</c:v>
                </c:pt>
                <c:pt idx="3">
                  <c:v>1</c:v>
                </c:pt>
                <c:pt idx="4">
                  <c:v>0</c:v>
                </c:pt>
              </c:numCache>
            </c:numRef>
          </c:val>
          <c:extLst xmlns:c16r2="http://schemas.microsoft.com/office/drawing/2015/06/chart">
            <c:ext xmlns:c16="http://schemas.microsoft.com/office/drawing/2014/chart" uri="{C3380CC4-5D6E-409C-BE32-E72D297353CC}">
              <c16:uniqueId val="{00000008-10BB-4589-981F-A958B4ABBE15}"/>
            </c:ext>
          </c:extLst>
        </c:ser>
        <c:dLbls>
          <c:showLegendKey val="0"/>
          <c:showVal val="0"/>
          <c:showCatName val="0"/>
          <c:showSerName val="0"/>
          <c:showPercent val="0"/>
          <c:showBubbleSize val="0"/>
        </c:dLbls>
        <c:gapWidth val="20"/>
        <c:axId val="402965200"/>
        <c:axId val="402964024"/>
      </c:barChart>
      <c:catAx>
        <c:axId val="402965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4024"/>
        <c:crosses val="autoZero"/>
        <c:auto val="1"/>
        <c:lblAlgn val="ctr"/>
        <c:lblOffset val="100"/>
        <c:noMultiLvlLbl val="0"/>
      </c:catAx>
      <c:valAx>
        <c:axId val="40296402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6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practices are associated with regenerative agriculture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3DE-44D4-9360-2811573811B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3DE-44D4-9360-2811573811B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3DE-44D4-9360-2811573811B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3DE-44D4-9360-2811573811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Data'!$C$133:$C$137</c:f>
              <c:strCache>
                <c:ptCount val="5"/>
                <c:pt idx="0">
                  <c:v>Strongly agree</c:v>
                </c:pt>
                <c:pt idx="1">
                  <c:v>Agree</c:v>
                </c:pt>
                <c:pt idx="2">
                  <c:v>Neutral</c:v>
                </c:pt>
                <c:pt idx="3">
                  <c:v>Disagree</c:v>
                </c:pt>
                <c:pt idx="4">
                  <c:v>Strongly disagree</c:v>
                </c:pt>
              </c:strCache>
            </c:strRef>
          </c:cat>
          <c:val>
            <c:numRef>
              <c:f>'Summed Data'!$D$133:$D$137</c:f>
              <c:numCache>
                <c:formatCode>General</c:formatCode>
                <c:ptCount val="5"/>
                <c:pt idx="0">
                  <c:v>113</c:v>
                </c:pt>
                <c:pt idx="1">
                  <c:v>96</c:v>
                </c:pt>
                <c:pt idx="2">
                  <c:v>7</c:v>
                </c:pt>
                <c:pt idx="3">
                  <c:v>4</c:v>
                </c:pt>
                <c:pt idx="4">
                  <c:v>1</c:v>
                </c:pt>
              </c:numCache>
            </c:numRef>
          </c:val>
          <c:extLst xmlns:c16r2="http://schemas.microsoft.com/office/drawing/2015/06/chart">
            <c:ext xmlns:c16="http://schemas.microsoft.com/office/drawing/2014/chart" uri="{C3380CC4-5D6E-409C-BE32-E72D297353CC}">
              <c16:uniqueId val="{00000008-23DE-44D4-9360-2811573811BD}"/>
            </c:ext>
          </c:extLst>
        </c:ser>
        <c:dLbls>
          <c:showLegendKey val="0"/>
          <c:showVal val="0"/>
          <c:showCatName val="0"/>
          <c:showSerName val="0"/>
          <c:showPercent val="0"/>
          <c:showBubbleSize val="0"/>
        </c:dLbls>
        <c:gapWidth val="20"/>
        <c:axId val="402964416"/>
        <c:axId val="402966768"/>
      </c:barChart>
      <c:catAx>
        <c:axId val="402964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6768"/>
        <c:crosses val="autoZero"/>
        <c:auto val="1"/>
        <c:lblAlgn val="ctr"/>
        <c:lblOffset val="100"/>
        <c:noMultiLvlLbl val="0"/>
      </c:catAx>
      <c:valAx>
        <c:axId val="40296676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6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These practices make farming less susceptible to the changing climate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2DD-4143-A6A1-9690D3FCFB9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2DD-4143-A6A1-9690D3FCFB9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2DD-4143-A6A1-9690D3FCFB9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2DD-4143-A6A1-9690D3FCFB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Data'!$C$148:$C$152</c:f>
              <c:strCache>
                <c:ptCount val="5"/>
                <c:pt idx="0">
                  <c:v>Strongly agree</c:v>
                </c:pt>
                <c:pt idx="1">
                  <c:v>Agree</c:v>
                </c:pt>
                <c:pt idx="2">
                  <c:v>Neutral</c:v>
                </c:pt>
                <c:pt idx="3">
                  <c:v>Disagree</c:v>
                </c:pt>
                <c:pt idx="4">
                  <c:v>Strongly disagree</c:v>
                </c:pt>
              </c:strCache>
            </c:strRef>
          </c:cat>
          <c:val>
            <c:numRef>
              <c:f>'Summed Data'!$D$148:$D$152</c:f>
              <c:numCache>
                <c:formatCode>General</c:formatCode>
                <c:ptCount val="5"/>
                <c:pt idx="0">
                  <c:v>94</c:v>
                </c:pt>
                <c:pt idx="1">
                  <c:v>65</c:v>
                </c:pt>
                <c:pt idx="2">
                  <c:v>44</c:v>
                </c:pt>
                <c:pt idx="3">
                  <c:v>13</c:v>
                </c:pt>
                <c:pt idx="4">
                  <c:v>7</c:v>
                </c:pt>
              </c:numCache>
            </c:numRef>
          </c:val>
          <c:extLst xmlns:c16r2="http://schemas.microsoft.com/office/drawing/2015/06/chart">
            <c:ext xmlns:c16="http://schemas.microsoft.com/office/drawing/2014/chart" uri="{C3380CC4-5D6E-409C-BE32-E72D297353CC}">
              <c16:uniqueId val="{00000008-D2DD-4143-A6A1-9690D3FCFB91}"/>
            </c:ext>
          </c:extLst>
        </c:ser>
        <c:dLbls>
          <c:showLegendKey val="0"/>
          <c:showVal val="0"/>
          <c:showCatName val="0"/>
          <c:showSerName val="0"/>
          <c:showPercent val="0"/>
          <c:showBubbleSize val="0"/>
        </c:dLbls>
        <c:gapWidth val="20"/>
        <c:axId val="402964808"/>
        <c:axId val="402968336"/>
      </c:barChart>
      <c:catAx>
        <c:axId val="402964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8336"/>
        <c:crosses val="autoZero"/>
        <c:auto val="1"/>
        <c:lblAlgn val="ctr"/>
        <c:lblOffset val="100"/>
        <c:noMultiLvlLbl val="0"/>
      </c:catAx>
      <c:valAx>
        <c:axId val="40296833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64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Regenerative farming practices increase profitability</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7CA-41C3-BB8B-EE8D945F2DAF}"/>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7CA-41C3-BB8B-EE8D945F2DAF}"/>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97CA-41C3-BB8B-EE8D945F2DAF}"/>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7CA-41C3-BB8B-EE8D945F2D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Data'!$C$143:$C$147</c:f>
              <c:strCache>
                <c:ptCount val="5"/>
                <c:pt idx="0">
                  <c:v>Strongly agree</c:v>
                </c:pt>
                <c:pt idx="1">
                  <c:v>Agree</c:v>
                </c:pt>
                <c:pt idx="2">
                  <c:v>Neutral</c:v>
                </c:pt>
                <c:pt idx="3">
                  <c:v>Disagree</c:v>
                </c:pt>
                <c:pt idx="4">
                  <c:v>Strongly disagree</c:v>
                </c:pt>
              </c:strCache>
            </c:strRef>
          </c:cat>
          <c:val>
            <c:numRef>
              <c:f>'Summed Data'!$D$143:$D$147</c:f>
              <c:numCache>
                <c:formatCode>General</c:formatCode>
                <c:ptCount val="5"/>
                <c:pt idx="0">
                  <c:v>52</c:v>
                </c:pt>
                <c:pt idx="1">
                  <c:v>80</c:v>
                </c:pt>
                <c:pt idx="2">
                  <c:v>67</c:v>
                </c:pt>
                <c:pt idx="3">
                  <c:v>17</c:v>
                </c:pt>
                <c:pt idx="4">
                  <c:v>7</c:v>
                </c:pt>
              </c:numCache>
            </c:numRef>
          </c:val>
          <c:extLst xmlns:c16r2="http://schemas.microsoft.com/office/drawing/2015/06/chart">
            <c:ext xmlns:c16="http://schemas.microsoft.com/office/drawing/2014/chart" uri="{C3380CC4-5D6E-409C-BE32-E72D297353CC}">
              <c16:uniqueId val="{00000008-97CA-41C3-BB8B-EE8D945F2DAF}"/>
            </c:ext>
          </c:extLst>
        </c:ser>
        <c:dLbls>
          <c:showLegendKey val="0"/>
          <c:showVal val="0"/>
          <c:showCatName val="0"/>
          <c:showSerName val="0"/>
          <c:showPercent val="0"/>
          <c:showBubbleSize val="0"/>
        </c:dLbls>
        <c:gapWidth val="20"/>
        <c:axId val="402970296"/>
        <c:axId val="402968728"/>
      </c:barChart>
      <c:catAx>
        <c:axId val="402970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8728"/>
        <c:crosses val="autoZero"/>
        <c:auto val="1"/>
        <c:lblAlgn val="ctr"/>
        <c:lblOffset val="100"/>
        <c:noMultiLvlLbl val="0"/>
      </c:catAx>
      <c:valAx>
        <c:axId val="40296872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70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know if their soil carbon is declining</a:t>
            </a:r>
          </a:p>
        </c:rich>
      </c:tx>
      <c:layout>
        <c:manualLayout>
          <c:xMode val="edge"/>
          <c:yMode val="edge"/>
          <c:x val="0.10614587923053397"/>
          <c:y val="5.0156739811912224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48B-4ACA-853F-77B968E12EE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48B-4ACA-853F-77B968E12EE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48B-4ACA-853F-77B968E12EE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48B-4ACA-853F-77B968E12EE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Data'!$C$158:$C$162</c:f>
              <c:strCache>
                <c:ptCount val="5"/>
                <c:pt idx="0">
                  <c:v>Strongly agree</c:v>
                </c:pt>
                <c:pt idx="1">
                  <c:v>Agree</c:v>
                </c:pt>
                <c:pt idx="2">
                  <c:v>Neutral</c:v>
                </c:pt>
                <c:pt idx="3">
                  <c:v>Disagree</c:v>
                </c:pt>
                <c:pt idx="4">
                  <c:v>Strongly disagree</c:v>
                </c:pt>
              </c:strCache>
            </c:strRef>
          </c:cat>
          <c:val>
            <c:numRef>
              <c:f>'Summed Data'!$D$158:$D$162</c:f>
              <c:numCache>
                <c:formatCode>General</c:formatCode>
                <c:ptCount val="5"/>
                <c:pt idx="0">
                  <c:v>13</c:v>
                </c:pt>
                <c:pt idx="1">
                  <c:v>40</c:v>
                </c:pt>
                <c:pt idx="2">
                  <c:v>68</c:v>
                </c:pt>
                <c:pt idx="3">
                  <c:v>87</c:v>
                </c:pt>
                <c:pt idx="4">
                  <c:v>16</c:v>
                </c:pt>
              </c:numCache>
            </c:numRef>
          </c:val>
          <c:extLst xmlns:c16r2="http://schemas.microsoft.com/office/drawing/2015/06/chart">
            <c:ext xmlns:c16="http://schemas.microsoft.com/office/drawing/2014/chart" uri="{C3380CC4-5D6E-409C-BE32-E72D297353CC}">
              <c16:uniqueId val="{00000008-148B-4ACA-853F-77B968E12EE8}"/>
            </c:ext>
          </c:extLst>
        </c:ser>
        <c:dLbls>
          <c:showLegendKey val="0"/>
          <c:showVal val="0"/>
          <c:showCatName val="0"/>
          <c:showSerName val="0"/>
          <c:showPercent val="0"/>
          <c:showBubbleSize val="0"/>
        </c:dLbls>
        <c:gapWidth val="20"/>
        <c:axId val="402969512"/>
        <c:axId val="402965592"/>
      </c:barChart>
      <c:catAx>
        <c:axId val="402969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5592"/>
        <c:crosses val="autoZero"/>
        <c:auto val="1"/>
        <c:lblAlgn val="ctr"/>
        <c:lblOffset val="100"/>
        <c:noMultiLvlLbl val="0"/>
      </c:catAx>
      <c:valAx>
        <c:axId val="40296559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69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understand soil carbon and its benefits</a:t>
            </a:r>
          </a:p>
        </c:rich>
      </c:tx>
      <c:layout>
        <c:manualLayout>
          <c:xMode val="edge"/>
          <c:yMode val="edge"/>
          <c:x val="0.10614587923053397"/>
          <c:y val="5.8516196447230932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675-4A3B-BEBC-6E5B6A61621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675-4A3B-BEBC-6E5B6A61621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675-4A3B-BEBC-6E5B6A61621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675-4A3B-BEBC-6E5B6A6162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Data'!$C$153:$C$157</c:f>
              <c:strCache>
                <c:ptCount val="5"/>
                <c:pt idx="0">
                  <c:v>Strongly agree</c:v>
                </c:pt>
                <c:pt idx="1">
                  <c:v>Agree</c:v>
                </c:pt>
                <c:pt idx="2">
                  <c:v>Neutral</c:v>
                </c:pt>
                <c:pt idx="3">
                  <c:v>Disagree</c:v>
                </c:pt>
                <c:pt idx="4">
                  <c:v>Strongly disagree</c:v>
                </c:pt>
              </c:strCache>
            </c:strRef>
          </c:cat>
          <c:val>
            <c:numRef>
              <c:f>'Summed Data'!$D$153:$D$157</c:f>
              <c:numCache>
                <c:formatCode>General</c:formatCode>
                <c:ptCount val="5"/>
                <c:pt idx="0">
                  <c:v>98</c:v>
                </c:pt>
                <c:pt idx="1">
                  <c:v>91</c:v>
                </c:pt>
                <c:pt idx="2">
                  <c:v>26</c:v>
                </c:pt>
                <c:pt idx="3">
                  <c:v>7</c:v>
                </c:pt>
                <c:pt idx="4">
                  <c:v>2</c:v>
                </c:pt>
              </c:numCache>
            </c:numRef>
          </c:val>
          <c:extLst xmlns:c16r2="http://schemas.microsoft.com/office/drawing/2015/06/chart">
            <c:ext xmlns:c16="http://schemas.microsoft.com/office/drawing/2014/chart" uri="{C3380CC4-5D6E-409C-BE32-E72D297353CC}">
              <c16:uniqueId val="{00000008-A675-4A3B-BEBC-6E5B6A61621E}"/>
            </c:ext>
          </c:extLst>
        </c:ser>
        <c:dLbls>
          <c:showLegendKey val="0"/>
          <c:showVal val="0"/>
          <c:showCatName val="0"/>
          <c:showSerName val="0"/>
          <c:showPercent val="0"/>
          <c:showBubbleSize val="0"/>
        </c:dLbls>
        <c:gapWidth val="20"/>
        <c:axId val="402970688"/>
        <c:axId val="402969120"/>
      </c:barChart>
      <c:catAx>
        <c:axId val="402970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2969120"/>
        <c:crosses val="autoZero"/>
        <c:auto val="1"/>
        <c:lblAlgn val="ctr"/>
        <c:lblOffset val="100"/>
        <c:noMultiLvlLbl val="0"/>
      </c:catAx>
      <c:valAx>
        <c:axId val="40296912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97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AU" sz="1600" b="1"/>
              <a:t>Profession of Respondents from NACC (N=15)</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'Summed Data'!$C$9:$C$17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'Summed Data'!$E$9:$E$17</c:f>
              <c:numCache>
                <c:formatCode>General</c:formatCode>
                <c:ptCount val="9"/>
                <c:pt idx="0">
                  <c:v>2</c:v>
                </c:pt>
                <c:pt idx="1">
                  <c:v>8</c:v>
                </c:pt>
                <c:pt idx="2">
                  <c:v>2</c:v>
                </c:pt>
                <c:pt idx="3">
                  <c:v>2</c:v>
                </c:pt>
                <c:pt idx="4">
                  <c:v>0</c:v>
                </c:pt>
                <c:pt idx="5">
                  <c:v>0</c:v>
                </c:pt>
                <c:pt idx="6">
                  <c:v>0</c:v>
                </c:pt>
                <c:pt idx="7">
                  <c:v>0</c:v>
                </c:pt>
                <c:pt idx="8">
                  <c:v>1</c:v>
                </c:pt>
              </c:numCache>
            </c:numRef>
          </c:val>
          <c:extLst xmlns:c16r2="http://schemas.microsoft.com/office/drawing/2015/06/chart">
            <c:ext xmlns:c16="http://schemas.microsoft.com/office/drawing/2014/chart" uri="{C3380CC4-5D6E-409C-BE32-E72D297353CC}">
              <c16:uniqueId val="{00000000-E971-4A28-B7B2-D17B40EFEF79}"/>
            </c:ext>
          </c:extLst>
        </c:ser>
        <c:dLbls>
          <c:showLegendKey val="0"/>
          <c:showVal val="0"/>
          <c:showCatName val="0"/>
          <c:showSerName val="0"/>
          <c:showPercent val="0"/>
          <c:showBubbleSize val="0"/>
        </c:dLbls>
        <c:gapWidth val="90"/>
        <c:axId val="403433432"/>
        <c:axId val="403434608"/>
      </c:barChart>
      <c:catAx>
        <c:axId val="4034334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3434608"/>
        <c:crosses val="autoZero"/>
        <c:auto val="1"/>
        <c:lblAlgn val="ctr"/>
        <c:lblOffset val="100"/>
        <c:noMultiLvlLbl val="0"/>
      </c:catAx>
      <c:valAx>
        <c:axId val="40343460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3433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PHCC (N=35)</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PHCC'!$C$9:$C$17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PHCC'!$D$9:$D$17</c:f>
              <c:numCache>
                <c:formatCode>General</c:formatCode>
                <c:ptCount val="9"/>
                <c:pt idx="0">
                  <c:v>1</c:v>
                </c:pt>
                <c:pt idx="1">
                  <c:v>9</c:v>
                </c:pt>
                <c:pt idx="2">
                  <c:v>8</c:v>
                </c:pt>
                <c:pt idx="3">
                  <c:v>7</c:v>
                </c:pt>
                <c:pt idx="4">
                  <c:v>0</c:v>
                </c:pt>
                <c:pt idx="5">
                  <c:v>0</c:v>
                </c:pt>
                <c:pt idx="6">
                  <c:v>4</c:v>
                </c:pt>
                <c:pt idx="7">
                  <c:v>1</c:v>
                </c:pt>
                <c:pt idx="8">
                  <c:v>5</c:v>
                </c:pt>
              </c:numCache>
            </c:numRef>
          </c:val>
          <c:extLst xmlns:c16r2="http://schemas.microsoft.com/office/drawing/2015/06/chart">
            <c:ext xmlns:c16="http://schemas.microsoft.com/office/drawing/2014/chart" uri="{C3380CC4-5D6E-409C-BE32-E72D297353CC}">
              <c16:uniqueId val="{00000000-3110-43E9-B01C-0C4D4D7D3C0D}"/>
            </c:ext>
          </c:extLst>
        </c:ser>
        <c:dLbls>
          <c:showLegendKey val="0"/>
          <c:showVal val="0"/>
          <c:showCatName val="0"/>
          <c:showSerName val="0"/>
          <c:showPercent val="0"/>
          <c:showBubbleSize val="0"/>
        </c:dLbls>
        <c:gapWidth val="90"/>
        <c:axId val="400921064"/>
        <c:axId val="400923416"/>
      </c:barChart>
      <c:catAx>
        <c:axId val="400921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23416"/>
        <c:crosses val="autoZero"/>
        <c:auto val="1"/>
        <c:lblAlgn val="ctr"/>
        <c:lblOffset val="100"/>
        <c:noMultiLvlLbl val="0"/>
      </c:catAx>
      <c:valAx>
        <c:axId val="40092341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21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do you implement sustainable farming / regenerative farming practices?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52C7-4565-8058-F20B144B133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52C7-4565-8058-F20B144B133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52C7-4565-8058-F20B144B1330}"/>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Data'!$C$21:$C$23</c:f>
              <c:strCache>
                <c:ptCount val="3"/>
                <c:pt idx="0">
                  <c:v>I use these principles for all my farming practices</c:v>
                </c:pt>
                <c:pt idx="1">
                  <c:v>I use these principles for some of my farming practices</c:v>
                </c:pt>
                <c:pt idx="2">
                  <c:v>I don't use any of these practices</c:v>
                </c:pt>
              </c:strCache>
            </c:strRef>
          </c:cat>
          <c:val>
            <c:numRef>
              <c:f>'Summed Data'!$E$21:$E$23</c:f>
              <c:numCache>
                <c:formatCode>General</c:formatCode>
                <c:ptCount val="3"/>
                <c:pt idx="0">
                  <c:v>5</c:v>
                </c:pt>
                <c:pt idx="1">
                  <c:v>9</c:v>
                </c:pt>
                <c:pt idx="2">
                  <c:v>1</c:v>
                </c:pt>
              </c:numCache>
            </c:numRef>
          </c:val>
          <c:extLst xmlns:c16r2="http://schemas.microsoft.com/office/drawing/2015/06/chart">
            <c:ext xmlns:c16="http://schemas.microsoft.com/office/drawing/2014/chart" uri="{C3380CC4-5D6E-409C-BE32-E72D297353CC}">
              <c16:uniqueId val="{00000006-52C7-4565-8058-F20B144B133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97126335408679"/>
          <c:y val="0.83822829302907353"/>
          <c:w val="0.76057456028698756"/>
          <c:h val="0.16177170697092641"/>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should regenerative farming be a priority for support and research?</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40E6-4658-845A-5DA226A9E1F2}"/>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40E6-4658-845A-5DA226A9E1F2}"/>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40E6-4658-845A-5DA226A9E1F2}"/>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40E6-4658-845A-5DA226A9E1F2}"/>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40E6-4658-845A-5DA226A9E1F2}"/>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Data'!$C$24:$C$28</c:f>
              <c:strCache>
                <c:ptCount val="5"/>
                <c:pt idx="0">
                  <c:v>The most important priority</c:v>
                </c:pt>
                <c:pt idx="1">
                  <c:v>A top priority, but not the most important</c:v>
                </c:pt>
                <c:pt idx="2">
                  <c:v>Not very important</c:v>
                </c:pt>
                <c:pt idx="3">
                  <c:v>Not important at all</c:v>
                </c:pt>
                <c:pt idx="4">
                  <c:v>Unsure</c:v>
                </c:pt>
              </c:strCache>
            </c:strRef>
          </c:cat>
          <c:val>
            <c:numRef>
              <c:f>'Summed Data'!$E$24:$E$28</c:f>
              <c:numCache>
                <c:formatCode>General</c:formatCode>
                <c:ptCount val="5"/>
                <c:pt idx="0">
                  <c:v>8</c:v>
                </c:pt>
                <c:pt idx="1">
                  <c:v>6</c:v>
                </c:pt>
                <c:pt idx="2">
                  <c:v>1</c:v>
                </c:pt>
                <c:pt idx="3">
                  <c:v>0</c:v>
                </c:pt>
                <c:pt idx="4">
                  <c:v>0</c:v>
                </c:pt>
              </c:numCache>
            </c:numRef>
          </c:val>
          <c:extLst xmlns:c16r2="http://schemas.microsoft.com/office/drawing/2015/06/chart">
            <c:ext xmlns:c16="http://schemas.microsoft.com/office/drawing/2014/chart" uri="{C3380CC4-5D6E-409C-BE32-E72D297353CC}">
              <c16:uniqueId val="{0000000A-40E6-4658-845A-5DA226A9E1F2}"/>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970739443525E-2"/>
          <c:y val="0.8189613798275216"/>
          <c:w val="0.89999994147888707"/>
          <c:h val="0.1667274090738657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I believe that a farm should prioritise the production of?</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9FB4-4882-BAAC-37E3E40C79A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9FB4-4882-BAAC-37E3E40C79A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9FB4-4882-BAAC-37E3E40C79A6}"/>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Data'!$C$29:$C$31</c:f>
              <c:strCache>
                <c:ptCount val="3"/>
                <c:pt idx="0">
                  <c:v>As much agricultural product as possible</c:v>
                </c:pt>
                <c:pt idx="1">
                  <c:v>As high quality a product as is possible</c:v>
                </c:pt>
                <c:pt idx="2">
                  <c:v>A combination of the two</c:v>
                </c:pt>
              </c:strCache>
            </c:strRef>
          </c:cat>
          <c:val>
            <c:numRef>
              <c:f>'Summed Data'!$E$29:$E$31</c:f>
              <c:numCache>
                <c:formatCode>General</c:formatCode>
                <c:ptCount val="3"/>
                <c:pt idx="0">
                  <c:v>0</c:v>
                </c:pt>
                <c:pt idx="1">
                  <c:v>5</c:v>
                </c:pt>
                <c:pt idx="2">
                  <c:v>10</c:v>
                </c:pt>
              </c:numCache>
            </c:numRef>
          </c:val>
          <c:extLst xmlns:c16r2="http://schemas.microsoft.com/office/drawing/2015/06/chart">
            <c:ext xmlns:c16="http://schemas.microsoft.com/office/drawing/2014/chart" uri="{C3380CC4-5D6E-409C-BE32-E72D297353CC}">
              <c16:uniqueId val="{00000006-9FB4-4882-BAAC-37E3E40C79A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7590613059418648E-2"/>
          <c:y val="0.87668502975475116"/>
          <c:w val="0.82481856762010841"/>
          <c:h val="9.9991330677717774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like the concept of regenerative agriculture</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AF1-42BC-840E-6203C67EF9CB}"/>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AF1-42BC-840E-6203C67EF9CB}"/>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AF1-42BC-840E-6203C67EF9CB}"/>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AF1-42BC-840E-6203C67EF9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Data'!$C$38:$C$42</c:f>
              <c:strCache>
                <c:ptCount val="5"/>
                <c:pt idx="0">
                  <c:v>Strongly agree</c:v>
                </c:pt>
                <c:pt idx="1">
                  <c:v>Agree</c:v>
                </c:pt>
                <c:pt idx="2">
                  <c:v>Neutral</c:v>
                </c:pt>
                <c:pt idx="3">
                  <c:v>Disagree</c:v>
                </c:pt>
                <c:pt idx="4">
                  <c:v>Strongly disagree</c:v>
                </c:pt>
              </c:strCache>
            </c:strRef>
          </c:cat>
          <c:val>
            <c:numRef>
              <c:f>'Summed Data'!$E$38:$E$42</c:f>
              <c:numCache>
                <c:formatCode>General</c:formatCode>
                <c:ptCount val="5"/>
                <c:pt idx="0">
                  <c:v>11</c:v>
                </c:pt>
                <c:pt idx="1">
                  <c:v>4</c:v>
                </c:pt>
                <c:pt idx="2">
                  <c:v>0</c:v>
                </c:pt>
                <c:pt idx="3">
                  <c:v>0</c:v>
                </c:pt>
                <c:pt idx="4">
                  <c:v>0</c:v>
                </c:pt>
              </c:numCache>
            </c:numRef>
          </c:val>
          <c:extLst xmlns:c16r2="http://schemas.microsoft.com/office/drawing/2015/06/chart">
            <c:ext xmlns:c16="http://schemas.microsoft.com/office/drawing/2014/chart" uri="{C3380CC4-5D6E-409C-BE32-E72D297353CC}">
              <c16:uniqueId val="{00000008-4AF1-42BC-840E-6203C67EF9CB}"/>
            </c:ext>
          </c:extLst>
        </c:ser>
        <c:dLbls>
          <c:showLegendKey val="0"/>
          <c:showVal val="0"/>
          <c:showCatName val="0"/>
          <c:showSerName val="0"/>
          <c:showPercent val="0"/>
          <c:showBubbleSize val="0"/>
        </c:dLbls>
        <c:gapWidth val="20"/>
        <c:axId val="403437744"/>
        <c:axId val="403431472"/>
      </c:barChart>
      <c:catAx>
        <c:axId val="403437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3431472"/>
        <c:crosses val="autoZero"/>
        <c:auto val="1"/>
        <c:lblAlgn val="ctr"/>
        <c:lblOffset val="100"/>
        <c:noMultiLvlLbl val="0"/>
      </c:catAx>
      <c:valAx>
        <c:axId val="4034314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43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ensures greater future sustainability</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855075325615647"/>
          <c:w val="0.712335342847769"/>
          <c:h val="0.73547223524959071"/>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3DF-4922-85EA-988187865A8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3DF-4922-85EA-988187865A8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3DF-4922-85EA-988187865A8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3DF-4922-85EA-988187865A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Data'!$C$43:$C$47</c:f>
              <c:strCache>
                <c:ptCount val="5"/>
                <c:pt idx="0">
                  <c:v>Strongly agree</c:v>
                </c:pt>
                <c:pt idx="1">
                  <c:v>Agree</c:v>
                </c:pt>
                <c:pt idx="2">
                  <c:v>Neutral</c:v>
                </c:pt>
                <c:pt idx="3">
                  <c:v>Disagree</c:v>
                </c:pt>
                <c:pt idx="4">
                  <c:v>Strongly disagree</c:v>
                </c:pt>
              </c:strCache>
            </c:strRef>
          </c:cat>
          <c:val>
            <c:numRef>
              <c:f>'Summed Data'!$E$43:$E$47</c:f>
              <c:numCache>
                <c:formatCode>General</c:formatCode>
                <c:ptCount val="5"/>
                <c:pt idx="0">
                  <c:v>12</c:v>
                </c:pt>
                <c:pt idx="1">
                  <c:v>2</c:v>
                </c:pt>
                <c:pt idx="2">
                  <c:v>0</c:v>
                </c:pt>
                <c:pt idx="3">
                  <c:v>1</c:v>
                </c:pt>
                <c:pt idx="4">
                  <c:v>0</c:v>
                </c:pt>
              </c:numCache>
            </c:numRef>
          </c:val>
          <c:extLst xmlns:c16r2="http://schemas.microsoft.com/office/drawing/2015/06/chart">
            <c:ext xmlns:c16="http://schemas.microsoft.com/office/drawing/2014/chart" uri="{C3380CC4-5D6E-409C-BE32-E72D297353CC}">
              <c16:uniqueId val="{00000008-73DF-4922-85EA-988187865A86}"/>
            </c:ext>
          </c:extLst>
        </c:ser>
        <c:dLbls>
          <c:showLegendKey val="0"/>
          <c:showVal val="0"/>
          <c:showCatName val="0"/>
          <c:showSerName val="0"/>
          <c:showPercent val="0"/>
          <c:showBubbleSize val="0"/>
        </c:dLbls>
        <c:gapWidth val="20"/>
        <c:axId val="403438136"/>
        <c:axId val="403433824"/>
      </c:barChart>
      <c:catAx>
        <c:axId val="4034381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3433824"/>
        <c:crosses val="autoZero"/>
        <c:auto val="1"/>
        <c:lblAlgn val="ctr"/>
        <c:lblOffset val="100"/>
        <c:noMultiLvlLbl val="0"/>
      </c:catAx>
      <c:valAx>
        <c:axId val="40343382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438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offers great marketing opportunities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EE9-436D-A946-A7528A1CB27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EE9-436D-A946-A7528A1CB27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EE9-436D-A946-A7528A1CB27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EE9-436D-A946-A7528A1CB2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Data'!$C$48:$C$52</c:f>
              <c:strCache>
                <c:ptCount val="5"/>
                <c:pt idx="0">
                  <c:v>Strongly agree</c:v>
                </c:pt>
                <c:pt idx="1">
                  <c:v>Agree</c:v>
                </c:pt>
                <c:pt idx="2">
                  <c:v>Neutral</c:v>
                </c:pt>
                <c:pt idx="3">
                  <c:v>Disagree</c:v>
                </c:pt>
                <c:pt idx="4">
                  <c:v>Strongly disagree</c:v>
                </c:pt>
              </c:strCache>
            </c:strRef>
          </c:cat>
          <c:val>
            <c:numRef>
              <c:f>'Summed Data'!$E$48:$E$52</c:f>
              <c:numCache>
                <c:formatCode>General</c:formatCode>
                <c:ptCount val="5"/>
                <c:pt idx="0">
                  <c:v>6</c:v>
                </c:pt>
                <c:pt idx="1">
                  <c:v>6</c:v>
                </c:pt>
                <c:pt idx="2">
                  <c:v>3</c:v>
                </c:pt>
                <c:pt idx="3">
                  <c:v>0</c:v>
                </c:pt>
                <c:pt idx="4">
                  <c:v>0</c:v>
                </c:pt>
              </c:numCache>
            </c:numRef>
          </c:val>
          <c:extLst xmlns:c16r2="http://schemas.microsoft.com/office/drawing/2015/06/chart">
            <c:ext xmlns:c16="http://schemas.microsoft.com/office/drawing/2014/chart" uri="{C3380CC4-5D6E-409C-BE32-E72D297353CC}">
              <c16:uniqueId val="{00000008-4EE9-436D-A946-A7528A1CB27C}"/>
            </c:ext>
          </c:extLst>
        </c:ser>
        <c:dLbls>
          <c:showLegendKey val="0"/>
          <c:showVal val="0"/>
          <c:showCatName val="0"/>
          <c:showSerName val="0"/>
          <c:showPercent val="0"/>
          <c:showBubbleSize val="0"/>
        </c:dLbls>
        <c:gapWidth val="20"/>
        <c:axId val="403435392"/>
        <c:axId val="403431864"/>
      </c:barChart>
      <c:catAx>
        <c:axId val="403435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3431864"/>
        <c:crosses val="autoZero"/>
        <c:auto val="1"/>
        <c:lblAlgn val="ctr"/>
        <c:lblOffset val="100"/>
        <c:noMultiLvlLbl val="0"/>
      </c:catAx>
      <c:valAx>
        <c:axId val="40343186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435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know what regenerative agriculture is</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541-4368-BAD9-26136E4669E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541-4368-BAD9-26136E4669E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541-4368-BAD9-26136E4669E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541-4368-BAD9-26136E4669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Data'!$C$33:$C$37</c:f>
              <c:strCache>
                <c:ptCount val="5"/>
                <c:pt idx="0">
                  <c:v>Strongly agree</c:v>
                </c:pt>
                <c:pt idx="1">
                  <c:v>Agree</c:v>
                </c:pt>
                <c:pt idx="2">
                  <c:v>Neutral</c:v>
                </c:pt>
                <c:pt idx="3">
                  <c:v>Disagree</c:v>
                </c:pt>
                <c:pt idx="4">
                  <c:v>Strongly disagree</c:v>
                </c:pt>
              </c:strCache>
            </c:strRef>
          </c:cat>
          <c:val>
            <c:numRef>
              <c:f>'Summed Data'!$E$33:$E$37</c:f>
              <c:numCache>
                <c:formatCode>General</c:formatCode>
                <c:ptCount val="5"/>
                <c:pt idx="0">
                  <c:v>8</c:v>
                </c:pt>
                <c:pt idx="1">
                  <c:v>5</c:v>
                </c:pt>
                <c:pt idx="2">
                  <c:v>1</c:v>
                </c:pt>
                <c:pt idx="3">
                  <c:v>0</c:v>
                </c:pt>
                <c:pt idx="4">
                  <c:v>0</c:v>
                </c:pt>
              </c:numCache>
            </c:numRef>
          </c:val>
          <c:extLst xmlns:c16r2="http://schemas.microsoft.com/office/drawing/2015/06/chart">
            <c:ext xmlns:c16="http://schemas.microsoft.com/office/drawing/2014/chart" uri="{C3380CC4-5D6E-409C-BE32-E72D297353CC}">
              <c16:uniqueId val="{00000008-B541-4368-BAD9-26136E4669E1}"/>
            </c:ext>
          </c:extLst>
        </c:ser>
        <c:dLbls>
          <c:showLegendKey val="0"/>
          <c:showVal val="0"/>
          <c:showCatName val="0"/>
          <c:showSerName val="0"/>
          <c:showPercent val="0"/>
          <c:showBubbleSize val="0"/>
        </c:dLbls>
        <c:gapWidth val="20"/>
        <c:axId val="403431080"/>
        <c:axId val="403434216"/>
      </c:barChart>
      <c:catAx>
        <c:axId val="4034310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3434216"/>
        <c:crosses val="autoZero"/>
        <c:auto val="1"/>
        <c:lblAlgn val="ctr"/>
        <c:lblOffset val="100"/>
        <c:noMultiLvlLbl val="0"/>
      </c:catAx>
      <c:valAx>
        <c:axId val="4034342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431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can reduce costs of production</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23F-4DAE-9134-583808367B1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23F-4DAE-9134-583808367B1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23F-4DAE-9134-583808367B1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23F-4DAE-9134-583808367B1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Data'!$C$53:$C$57</c:f>
              <c:strCache>
                <c:ptCount val="5"/>
                <c:pt idx="0">
                  <c:v>Strongly agree</c:v>
                </c:pt>
                <c:pt idx="1">
                  <c:v>Agree</c:v>
                </c:pt>
                <c:pt idx="2">
                  <c:v>Neutral</c:v>
                </c:pt>
                <c:pt idx="3">
                  <c:v>Disagree</c:v>
                </c:pt>
                <c:pt idx="4">
                  <c:v>Strongly disagree</c:v>
                </c:pt>
              </c:strCache>
            </c:strRef>
          </c:cat>
          <c:val>
            <c:numRef>
              <c:f>'Summed Data'!$E$53:$E$57</c:f>
              <c:numCache>
                <c:formatCode>General</c:formatCode>
                <c:ptCount val="5"/>
                <c:pt idx="0">
                  <c:v>6</c:v>
                </c:pt>
                <c:pt idx="1">
                  <c:v>7</c:v>
                </c:pt>
                <c:pt idx="2">
                  <c:v>2</c:v>
                </c:pt>
                <c:pt idx="3">
                  <c:v>0</c:v>
                </c:pt>
                <c:pt idx="4">
                  <c:v>0</c:v>
                </c:pt>
              </c:numCache>
            </c:numRef>
          </c:val>
          <c:extLst xmlns:c16r2="http://schemas.microsoft.com/office/drawing/2015/06/chart">
            <c:ext xmlns:c16="http://schemas.microsoft.com/office/drawing/2014/chart" uri="{C3380CC4-5D6E-409C-BE32-E72D297353CC}">
              <c16:uniqueId val="{00000008-223F-4DAE-9134-583808367B1D}"/>
            </c:ext>
          </c:extLst>
        </c:ser>
        <c:dLbls>
          <c:showLegendKey val="0"/>
          <c:showVal val="0"/>
          <c:showCatName val="0"/>
          <c:showSerName val="0"/>
          <c:showPercent val="0"/>
          <c:showBubbleSize val="0"/>
        </c:dLbls>
        <c:gapWidth val="20"/>
        <c:axId val="403437352"/>
        <c:axId val="403436176"/>
      </c:barChart>
      <c:catAx>
        <c:axId val="403437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3436176"/>
        <c:crosses val="autoZero"/>
        <c:auto val="1"/>
        <c:lblAlgn val="ctr"/>
        <c:lblOffset val="100"/>
        <c:noMultiLvlLbl val="0"/>
      </c:catAx>
      <c:valAx>
        <c:axId val="40343617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437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increase plant and soil health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6C6-4262-BC76-258773E4623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6C6-4262-BC76-258773E4623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6C6-4262-BC76-258773E4623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6C6-4262-BC76-258773E4623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Data'!$C$58:$C$62</c:f>
              <c:strCache>
                <c:ptCount val="5"/>
                <c:pt idx="0">
                  <c:v>Strongly agree</c:v>
                </c:pt>
                <c:pt idx="1">
                  <c:v>Agree</c:v>
                </c:pt>
                <c:pt idx="2">
                  <c:v>Neutral</c:v>
                </c:pt>
                <c:pt idx="3">
                  <c:v>Disagree</c:v>
                </c:pt>
                <c:pt idx="4">
                  <c:v>Strongly disagree</c:v>
                </c:pt>
              </c:strCache>
            </c:strRef>
          </c:cat>
          <c:val>
            <c:numRef>
              <c:f>'Summed Data'!$E$58:$E$62</c:f>
              <c:numCache>
                <c:formatCode>General</c:formatCode>
                <c:ptCount val="5"/>
                <c:pt idx="0">
                  <c:v>11</c:v>
                </c:pt>
                <c:pt idx="1">
                  <c:v>3</c:v>
                </c:pt>
                <c:pt idx="2">
                  <c:v>1</c:v>
                </c:pt>
                <c:pt idx="3">
                  <c:v>0</c:v>
                </c:pt>
                <c:pt idx="4">
                  <c:v>0</c:v>
                </c:pt>
              </c:numCache>
            </c:numRef>
          </c:val>
          <c:extLst xmlns:c16r2="http://schemas.microsoft.com/office/drawing/2015/06/chart">
            <c:ext xmlns:c16="http://schemas.microsoft.com/office/drawing/2014/chart" uri="{C3380CC4-5D6E-409C-BE32-E72D297353CC}">
              <c16:uniqueId val="{00000008-D6C6-4262-BC76-258773E4623D}"/>
            </c:ext>
          </c:extLst>
        </c:ser>
        <c:dLbls>
          <c:showLegendKey val="0"/>
          <c:showVal val="0"/>
          <c:showCatName val="0"/>
          <c:showSerName val="0"/>
          <c:showPercent val="0"/>
          <c:showBubbleSize val="0"/>
        </c:dLbls>
        <c:gapWidth val="20"/>
        <c:axId val="404371768"/>
        <c:axId val="404368240"/>
      </c:barChart>
      <c:catAx>
        <c:axId val="404371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68240"/>
        <c:crosses val="autoZero"/>
        <c:auto val="1"/>
        <c:lblAlgn val="ctr"/>
        <c:lblOffset val="100"/>
        <c:noMultiLvlLbl val="0"/>
      </c:catAx>
      <c:valAx>
        <c:axId val="4043682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71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 see regenerative farming practices as being unacceptably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3E9-430A-A7FE-C894AA99015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3E9-430A-A7FE-C894AA99015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3E9-430A-A7FE-C894AA99015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3E9-430A-A7FE-C894AA9901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Data'!$C$63:$C$67</c:f>
              <c:strCache>
                <c:ptCount val="5"/>
                <c:pt idx="0">
                  <c:v>Strongly agree</c:v>
                </c:pt>
                <c:pt idx="1">
                  <c:v>Agree</c:v>
                </c:pt>
                <c:pt idx="2">
                  <c:v>Neutral</c:v>
                </c:pt>
                <c:pt idx="3">
                  <c:v>Disagree</c:v>
                </c:pt>
                <c:pt idx="4">
                  <c:v>Strongly disagree</c:v>
                </c:pt>
              </c:strCache>
            </c:strRef>
          </c:cat>
          <c:val>
            <c:numRef>
              <c:f>'Summed Data'!$E$63:$E$67</c:f>
              <c:numCache>
                <c:formatCode>General</c:formatCode>
                <c:ptCount val="5"/>
                <c:pt idx="0">
                  <c:v>0</c:v>
                </c:pt>
                <c:pt idx="1">
                  <c:v>2</c:v>
                </c:pt>
                <c:pt idx="2">
                  <c:v>3</c:v>
                </c:pt>
                <c:pt idx="3">
                  <c:v>5</c:v>
                </c:pt>
                <c:pt idx="4">
                  <c:v>4</c:v>
                </c:pt>
              </c:numCache>
            </c:numRef>
          </c:val>
          <c:extLst xmlns:c16r2="http://schemas.microsoft.com/office/drawing/2015/06/chart">
            <c:ext xmlns:c16="http://schemas.microsoft.com/office/drawing/2014/chart" uri="{C3380CC4-5D6E-409C-BE32-E72D297353CC}">
              <c16:uniqueId val="{00000008-43E9-430A-A7FE-C894AA990156}"/>
            </c:ext>
          </c:extLst>
        </c:ser>
        <c:dLbls>
          <c:showLegendKey val="0"/>
          <c:showVal val="0"/>
          <c:showCatName val="0"/>
          <c:showSerName val="0"/>
          <c:showPercent val="0"/>
          <c:showBubbleSize val="0"/>
        </c:dLbls>
        <c:gapWidth val="20"/>
        <c:axId val="404370200"/>
        <c:axId val="404367456"/>
      </c:barChart>
      <c:catAx>
        <c:axId val="40437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67456"/>
        <c:crosses val="autoZero"/>
        <c:auto val="1"/>
        <c:lblAlgn val="ctr"/>
        <c:lblOffset val="100"/>
        <c:noMultiLvlLbl val="0"/>
      </c:catAx>
      <c:valAx>
        <c:axId val="4043674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70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Rangelands (N=29)</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Rangelands'!$C$9:$C$17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Rangelands'!$D$9:$D$17</c:f>
              <c:numCache>
                <c:formatCode>General</c:formatCode>
                <c:ptCount val="9"/>
                <c:pt idx="0">
                  <c:v>0</c:v>
                </c:pt>
                <c:pt idx="1">
                  <c:v>0</c:v>
                </c:pt>
                <c:pt idx="2">
                  <c:v>0</c:v>
                </c:pt>
                <c:pt idx="3">
                  <c:v>1</c:v>
                </c:pt>
                <c:pt idx="4">
                  <c:v>22</c:v>
                </c:pt>
                <c:pt idx="5">
                  <c:v>0</c:v>
                </c:pt>
                <c:pt idx="6">
                  <c:v>4</c:v>
                </c:pt>
                <c:pt idx="7">
                  <c:v>0</c:v>
                </c:pt>
                <c:pt idx="8">
                  <c:v>2</c:v>
                </c:pt>
              </c:numCache>
            </c:numRef>
          </c:val>
          <c:extLst xmlns:c16r2="http://schemas.microsoft.com/office/drawing/2015/06/chart">
            <c:ext xmlns:c16="http://schemas.microsoft.com/office/drawing/2014/chart" uri="{C3380CC4-5D6E-409C-BE32-E72D297353CC}">
              <c16:uniqueId val="{00000000-EC33-4FD8-86F7-03CB978B520B}"/>
            </c:ext>
          </c:extLst>
        </c:ser>
        <c:dLbls>
          <c:showLegendKey val="0"/>
          <c:showVal val="0"/>
          <c:showCatName val="0"/>
          <c:showSerName val="0"/>
          <c:showPercent val="0"/>
          <c:showBubbleSize val="0"/>
        </c:dLbls>
        <c:gapWidth val="90"/>
        <c:axId val="400918320"/>
        <c:axId val="400925376"/>
      </c:barChart>
      <c:catAx>
        <c:axId val="400918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25376"/>
        <c:crosses val="autoZero"/>
        <c:auto val="1"/>
        <c:lblAlgn val="ctr"/>
        <c:lblOffset val="100"/>
        <c:noMultiLvlLbl val="0"/>
      </c:catAx>
      <c:valAx>
        <c:axId val="40092537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18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change farming systems too much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C7EF-40D7-9416-E89E7426218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C7EF-40D7-9416-E89E7426218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C7EF-40D7-9416-E89E7426218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C7EF-40D7-9416-E89E7426218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Data'!$C$68:$C$72</c:f>
              <c:strCache>
                <c:ptCount val="5"/>
                <c:pt idx="0">
                  <c:v>Strongly agree</c:v>
                </c:pt>
                <c:pt idx="1">
                  <c:v>Agree</c:v>
                </c:pt>
                <c:pt idx="2">
                  <c:v>Neutral</c:v>
                </c:pt>
                <c:pt idx="3">
                  <c:v>Disagree</c:v>
                </c:pt>
                <c:pt idx="4">
                  <c:v>Strongly disagree</c:v>
                </c:pt>
              </c:strCache>
            </c:strRef>
          </c:cat>
          <c:val>
            <c:numRef>
              <c:f>'Summed Data'!$E$68:$E$72</c:f>
              <c:numCache>
                <c:formatCode>General</c:formatCode>
                <c:ptCount val="5"/>
                <c:pt idx="0">
                  <c:v>0</c:v>
                </c:pt>
                <c:pt idx="1">
                  <c:v>0</c:v>
                </c:pt>
                <c:pt idx="2">
                  <c:v>6</c:v>
                </c:pt>
                <c:pt idx="3">
                  <c:v>4</c:v>
                </c:pt>
                <c:pt idx="4">
                  <c:v>5</c:v>
                </c:pt>
              </c:numCache>
            </c:numRef>
          </c:val>
          <c:extLst xmlns:c16r2="http://schemas.microsoft.com/office/drawing/2015/06/chart">
            <c:ext xmlns:c16="http://schemas.microsoft.com/office/drawing/2014/chart" uri="{C3380CC4-5D6E-409C-BE32-E72D297353CC}">
              <c16:uniqueId val="{00000008-C7EF-40D7-9416-E89E7426218C}"/>
            </c:ext>
          </c:extLst>
        </c:ser>
        <c:dLbls>
          <c:showLegendKey val="0"/>
          <c:showVal val="0"/>
          <c:showCatName val="0"/>
          <c:showSerName val="0"/>
          <c:showPercent val="0"/>
          <c:showBubbleSize val="0"/>
        </c:dLbls>
        <c:gapWidth val="20"/>
        <c:axId val="404369416"/>
        <c:axId val="404370984"/>
      </c:barChart>
      <c:catAx>
        <c:axId val="404369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70984"/>
        <c:crosses val="autoZero"/>
        <c:auto val="1"/>
        <c:lblAlgn val="ctr"/>
        <c:lblOffset val="100"/>
        <c:noMultiLvlLbl val="0"/>
      </c:catAx>
      <c:valAx>
        <c:axId val="40437098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69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make farming less profitable</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D40-4C77-8204-0C318B63CF7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D40-4C77-8204-0C318B63CF7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D40-4C77-8204-0C318B63CF7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D40-4C77-8204-0C318B63CF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Data'!$C$73:$C$77</c:f>
              <c:strCache>
                <c:ptCount val="5"/>
                <c:pt idx="0">
                  <c:v>Strongly agree</c:v>
                </c:pt>
                <c:pt idx="1">
                  <c:v>Agree</c:v>
                </c:pt>
                <c:pt idx="2">
                  <c:v>Neutral</c:v>
                </c:pt>
                <c:pt idx="3">
                  <c:v>Disagree</c:v>
                </c:pt>
                <c:pt idx="4">
                  <c:v>Strongly disagree</c:v>
                </c:pt>
              </c:strCache>
            </c:strRef>
          </c:cat>
          <c:val>
            <c:numRef>
              <c:f>'Summed Data'!$E$73:$E$77</c:f>
              <c:numCache>
                <c:formatCode>General</c:formatCode>
                <c:ptCount val="5"/>
                <c:pt idx="0">
                  <c:v>0</c:v>
                </c:pt>
                <c:pt idx="1">
                  <c:v>0</c:v>
                </c:pt>
                <c:pt idx="2">
                  <c:v>4</c:v>
                </c:pt>
                <c:pt idx="3">
                  <c:v>5</c:v>
                </c:pt>
                <c:pt idx="4">
                  <c:v>6</c:v>
                </c:pt>
              </c:numCache>
            </c:numRef>
          </c:val>
          <c:extLst xmlns:c16r2="http://schemas.microsoft.com/office/drawing/2015/06/chart">
            <c:ext xmlns:c16="http://schemas.microsoft.com/office/drawing/2014/chart" uri="{C3380CC4-5D6E-409C-BE32-E72D297353CC}">
              <c16:uniqueId val="{00000008-4D40-4C77-8204-0C318B63CF75}"/>
            </c:ext>
          </c:extLst>
        </c:ser>
        <c:dLbls>
          <c:showLegendKey val="0"/>
          <c:showVal val="0"/>
          <c:showCatName val="0"/>
          <c:showSerName val="0"/>
          <c:showPercent val="0"/>
          <c:showBubbleSize val="0"/>
        </c:dLbls>
        <c:gapWidth val="20"/>
        <c:axId val="404367064"/>
        <c:axId val="404367848"/>
      </c:barChart>
      <c:catAx>
        <c:axId val="404367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67848"/>
        <c:crosses val="autoZero"/>
        <c:auto val="1"/>
        <c:lblAlgn val="ctr"/>
        <c:lblOffset val="100"/>
        <c:noMultiLvlLbl val="0"/>
      </c:catAx>
      <c:valAx>
        <c:axId val="40436784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67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are not feasible under real farming conditions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CD84-4EA5-BE06-5F9D2C7DEE9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CD84-4EA5-BE06-5F9D2C7DEE9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CD84-4EA5-BE06-5F9D2C7DEE9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CD84-4EA5-BE06-5F9D2C7DEE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Data'!$C$78:$C$82</c:f>
              <c:strCache>
                <c:ptCount val="5"/>
                <c:pt idx="0">
                  <c:v>Strongly agree</c:v>
                </c:pt>
                <c:pt idx="1">
                  <c:v>Agree</c:v>
                </c:pt>
                <c:pt idx="2">
                  <c:v>Neutral</c:v>
                </c:pt>
                <c:pt idx="3">
                  <c:v>Disagree</c:v>
                </c:pt>
                <c:pt idx="4">
                  <c:v>Strongly disagree</c:v>
                </c:pt>
              </c:strCache>
            </c:strRef>
          </c:cat>
          <c:val>
            <c:numRef>
              <c:f>'Summed Data'!$E$78:$E$82</c:f>
              <c:numCache>
                <c:formatCode>General</c:formatCode>
                <c:ptCount val="5"/>
                <c:pt idx="0">
                  <c:v>0</c:v>
                </c:pt>
                <c:pt idx="1">
                  <c:v>2</c:v>
                </c:pt>
                <c:pt idx="2">
                  <c:v>2</c:v>
                </c:pt>
                <c:pt idx="3">
                  <c:v>2</c:v>
                </c:pt>
                <c:pt idx="4">
                  <c:v>9</c:v>
                </c:pt>
              </c:numCache>
            </c:numRef>
          </c:val>
          <c:extLst xmlns:c16r2="http://schemas.microsoft.com/office/drawing/2015/06/chart">
            <c:ext xmlns:c16="http://schemas.microsoft.com/office/drawing/2014/chart" uri="{C3380CC4-5D6E-409C-BE32-E72D297353CC}">
              <c16:uniqueId val="{00000008-CD84-4EA5-BE06-5F9D2C7DEE9A}"/>
            </c:ext>
          </c:extLst>
        </c:ser>
        <c:dLbls>
          <c:showLegendKey val="0"/>
          <c:showVal val="0"/>
          <c:showCatName val="0"/>
          <c:showSerName val="0"/>
          <c:showPercent val="0"/>
          <c:showBubbleSize val="0"/>
        </c:dLbls>
        <c:gapWidth val="20"/>
        <c:axId val="404369808"/>
        <c:axId val="404365888"/>
      </c:barChart>
      <c:catAx>
        <c:axId val="404369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65888"/>
        <c:crosses val="autoZero"/>
        <c:auto val="1"/>
        <c:lblAlgn val="ctr"/>
        <c:lblOffset val="100"/>
        <c:noMultiLvlLbl val="0"/>
      </c:catAx>
      <c:valAx>
        <c:axId val="4043658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6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is too complex and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829-48CC-AE9E-424380EA2139}"/>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829-48CC-AE9E-424380EA2139}"/>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829-48CC-AE9E-424380EA2139}"/>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829-48CC-AE9E-424380EA21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Data'!$C$83:$C$87</c:f>
              <c:strCache>
                <c:ptCount val="5"/>
                <c:pt idx="0">
                  <c:v>Strongly agree</c:v>
                </c:pt>
                <c:pt idx="1">
                  <c:v>Agree</c:v>
                </c:pt>
                <c:pt idx="2">
                  <c:v>Neutral</c:v>
                </c:pt>
                <c:pt idx="3">
                  <c:v>Disagree</c:v>
                </c:pt>
                <c:pt idx="4">
                  <c:v>Strongly disagree</c:v>
                </c:pt>
              </c:strCache>
            </c:strRef>
          </c:cat>
          <c:val>
            <c:numRef>
              <c:f>'Summed Data'!$E$83:$E$87</c:f>
              <c:numCache>
                <c:formatCode>General</c:formatCode>
                <c:ptCount val="5"/>
                <c:pt idx="0">
                  <c:v>0</c:v>
                </c:pt>
                <c:pt idx="1">
                  <c:v>1</c:v>
                </c:pt>
                <c:pt idx="2">
                  <c:v>3</c:v>
                </c:pt>
                <c:pt idx="3">
                  <c:v>6</c:v>
                </c:pt>
                <c:pt idx="4">
                  <c:v>5</c:v>
                </c:pt>
              </c:numCache>
            </c:numRef>
          </c:val>
          <c:extLst xmlns:c16r2="http://schemas.microsoft.com/office/drawing/2015/06/chart">
            <c:ext xmlns:c16="http://schemas.microsoft.com/office/drawing/2014/chart" uri="{C3380CC4-5D6E-409C-BE32-E72D297353CC}">
              <c16:uniqueId val="{00000008-F829-48CC-AE9E-424380EA2139}"/>
            </c:ext>
          </c:extLst>
        </c:ser>
        <c:dLbls>
          <c:showLegendKey val="0"/>
          <c:showVal val="0"/>
          <c:showCatName val="0"/>
          <c:showSerName val="0"/>
          <c:showPercent val="0"/>
          <c:showBubbleSize val="0"/>
        </c:dLbls>
        <c:gapWidth val="20"/>
        <c:axId val="404370592"/>
        <c:axId val="404371376"/>
      </c:barChart>
      <c:catAx>
        <c:axId val="4043705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371376"/>
        <c:crosses val="autoZero"/>
        <c:auto val="1"/>
        <c:lblAlgn val="ctr"/>
        <c:lblOffset val="100"/>
        <c:noMultiLvlLbl val="0"/>
      </c:catAx>
      <c:valAx>
        <c:axId val="40437137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7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cost of implementing such practice changes will be too high for farmers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DCC-47D1-BA8C-F6713EF005E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DCC-47D1-BA8C-F6713EF005E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DCC-47D1-BA8C-F6713EF005E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DCC-47D1-BA8C-F6713EF005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Data'!$C$88:$C$92</c:f>
              <c:strCache>
                <c:ptCount val="5"/>
                <c:pt idx="0">
                  <c:v>Strongly agree</c:v>
                </c:pt>
                <c:pt idx="1">
                  <c:v>Agree</c:v>
                </c:pt>
                <c:pt idx="2">
                  <c:v>Neutral</c:v>
                </c:pt>
                <c:pt idx="3">
                  <c:v>Disagree</c:v>
                </c:pt>
                <c:pt idx="4">
                  <c:v>Strongly disagree</c:v>
                </c:pt>
              </c:strCache>
            </c:strRef>
          </c:cat>
          <c:val>
            <c:numRef>
              <c:f>'Summed Data'!$E$88:$E$92</c:f>
              <c:numCache>
                <c:formatCode>General</c:formatCode>
                <c:ptCount val="5"/>
                <c:pt idx="0">
                  <c:v>0</c:v>
                </c:pt>
                <c:pt idx="1">
                  <c:v>2</c:v>
                </c:pt>
                <c:pt idx="2">
                  <c:v>2</c:v>
                </c:pt>
                <c:pt idx="3">
                  <c:v>5</c:v>
                </c:pt>
                <c:pt idx="4">
                  <c:v>6</c:v>
                </c:pt>
              </c:numCache>
            </c:numRef>
          </c:val>
          <c:extLst xmlns:c16r2="http://schemas.microsoft.com/office/drawing/2015/06/chart">
            <c:ext xmlns:c16="http://schemas.microsoft.com/office/drawing/2014/chart" uri="{C3380CC4-5D6E-409C-BE32-E72D297353CC}">
              <c16:uniqueId val="{00000008-8DCC-47D1-BA8C-F6713EF005E3}"/>
            </c:ext>
          </c:extLst>
        </c:ser>
        <c:dLbls>
          <c:showLegendKey val="0"/>
          <c:showVal val="0"/>
          <c:showCatName val="0"/>
          <c:showSerName val="0"/>
          <c:showPercent val="0"/>
          <c:showBubbleSize val="0"/>
        </c:dLbls>
        <c:gapWidth val="20"/>
        <c:axId val="404366280"/>
        <c:axId val="404575432"/>
      </c:barChart>
      <c:catAx>
        <c:axId val="404366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5432"/>
        <c:crosses val="autoZero"/>
        <c:auto val="1"/>
        <c:lblAlgn val="ctr"/>
        <c:lblOffset val="100"/>
        <c:noMultiLvlLbl val="0"/>
      </c:catAx>
      <c:valAx>
        <c:axId val="4045754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36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would need more information on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6C2-410D-9B53-ABF8EF5E8B0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6C2-410D-9B53-ABF8EF5E8B0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6C2-410D-9B53-ABF8EF5E8B0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6C2-410D-9B53-ABF8EF5E8B0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Data'!$C$93:$C$97</c:f>
              <c:strCache>
                <c:ptCount val="5"/>
                <c:pt idx="0">
                  <c:v>Strongly agree</c:v>
                </c:pt>
                <c:pt idx="1">
                  <c:v>Agree</c:v>
                </c:pt>
                <c:pt idx="2">
                  <c:v>Neutral</c:v>
                </c:pt>
                <c:pt idx="3">
                  <c:v>Disagree</c:v>
                </c:pt>
                <c:pt idx="4">
                  <c:v>Strongly disagree</c:v>
                </c:pt>
              </c:strCache>
            </c:strRef>
          </c:cat>
          <c:val>
            <c:numRef>
              <c:f>'Summed Data'!$E$93:$E$97</c:f>
              <c:numCache>
                <c:formatCode>General</c:formatCode>
                <c:ptCount val="5"/>
                <c:pt idx="0">
                  <c:v>9</c:v>
                </c:pt>
                <c:pt idx="1">
                  <c:v>5</c:v>
                </c:pt>
                <c:pt idx="2">
                  <c:v>1</c:v>
                </c:pt>
                <c:pt idx="3">
                  <c:v>0</c:v>
                </c:pt>
                <c:pt idx="4">
                  <c:v>0</c:v>
                </c:pt>
              </c:numCache>
            </c:numRef>
          </c:val>
          <c:extLst xmlns:c16r2="http://schemas.microsoft.com/office/drawing/2015/06/chart">
            <c:ext xmlns:c16="http://schemas.microsoft.com/office/drawing/2014/chart" uri="{C3380CC4-5D6E-409C-BE32-E72D297353CC}">
              <c16:uniqueId val="{00000008-76C2-410D-9B53-ABF8EF5E8B03}"/>
            </c:ext>
          </c:extLst>
        </c:ser>
        <c:dLbls>
          <c:showLegendKey val="0"/>
          <c:showVal val="0"/>
          <c:showCatName val="0"/>
          <c:showSerName val="0"/>
          <c:showPercent val="0"/>
          <c:showBubbleSize val="0"/>
        </c:dLbls>
        <c:gapWidth val="20"/>
        <c:axId val="404572296"/>
        <c:axId val="404572688"/>
      </c:barChart>
      <c:catAx>
        <c:axId val="4045722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2688"/>
        <c:crosses val="autoZero"/>
        <c:auto val="1"/>
        <c:lblAlgn val="ctr"/>
        <c:lblOffset val="100"/>
        <c:noMultiLvlLbl val="0"/>
      </c:catAx>
      <c:valAx>
        <c:axId val="4045726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7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need more proof that these practices perform</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850-4A76-B684-7902D6D652F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850-4A76-B684-7902D6D652F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850-4A76-B684-7902D6D652F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850-4A76-B684-7902D6D652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Data'!$C$98:$C$102</c:f>
              <c:strCache>
                <c:ptCount val="5"/>
                <c:pt idx="0">
                  <c:v>Strongly agree</c:v>
                </c:pt>
                <c:pt idx="1">
                  <c:v>Agree</c:v>
                </c:pt>
                <c:pt idx="2">
                  <c:v>Neutral</c:v>
                </c:pt>
                <c:pt idx="3">
                  <c:v>Disagree</c:v>
                </c:pt>
                <c:pt idx="4">
                  <c:v>Strongly disagree</c:v>
                </c:pt>
              </c:strCache>
            </c:strRef>
          </c:cat>
          <c:val>
            <c:numRef>
              <c:f>'Summed Data'!$E$98:$E$102</c:f>
              <c:numCache>
                <c:formatCode>General</c:formatCode>
                <c:ptCount val="5"/>
                <c:pt idx="0">
                  <c:v>9</c:v>
                </c:pt>
                <c:pt idx="1">
                  <c:v>5</c:v>
                </c:pt>
                <c:pt idx="2">
                  <c:v>1</c:v>
                </c:pt>
                <c:pt idx="3">
                  <c:v>0</c:v>
                </c:pt>
                <c:pt idx="4">
                  <c:v>0</c:v>
                </c:pt>
              </c:numCache>
            </c:numRef>
          </c:val>
          <c:extLst xmlns:c16r2="http://schemas.microsoft.com/office/drawing/2015/06/chart">
            <c:ext xmlns:c16="http://schemas.microsoft.com/office/drawing/2014/chart" uri="{C3380CC4-5D6E-409C-BE32-E72D297353CC}">
              <c16:uniqueId val="{00000008-4850-4A76-B684-7902D6D652F7}"/>
            </c:ext>
          </c:extLst>
        </c:ser>
        <c:dLbls>
          <c:showLegendKey val="0"/>
          <c:showVal val="0"/>
          <c:showCatName val="0"/>
          <c:showSerName val="0"/>
          <c:showPercent val="0"/>
          <c:showBubbleSize val="0"/>
        </c:dLbls>
        <c:gapWidth val="20"/>
        <c:axId val="404571512"/>
        <c:axId val="404573080"/>
      </c:barChart>
      <c:catAx>
        <c:axId val="404571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3080"/>
        <c:crosses val="autoZero"/>
        <c:auto val="1"/>
        <c:lblAlgn val="ctr"/>
        <c:lblOffset val="100"/>
        <c:noMultiLvlLbl val="0"/>
      </c:catAx>
      <c:valAx>
        <c:axId val="40457308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71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Local trials and demonstrations are needed</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083-45C0-BA36-16AFA208174F}"/>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083-45C0-BA36-16AFA208174F}"/>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083-45C0-BA36-16AFA208174F}"/>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083-45C0-BA36-16AFA20817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Data'!$C$103:$C$107</c:f>
              <c:strCache>
                <c:ptCount val="5"/>
                <c:pt idx="0">
                  <c:v>Strongly agree</c:v>
                </c:pt>
                <c:pt idx="1">
                  <c:v>Agree</c:v>
                </c:pt>
                <c:pt idx="2">
                  <c:v>Neutral</c:v>
                </c:pt>
                <c:pt idx="3">
                  <c:v>Disagree</c:v>
                </c:pt>
                <c:pt idx="4">
                  <c:v>Strongly disagree</c:v>
                </c:pt>
              </c:strCache>
            </c:strRef>
          </c:cat>
          <c:val>
            <c:numRef>
              <c:f>'Summed Data'!$E$103:$E$107</c:f>
              <c:numCache>
                <c:formatCode>General</c:formatCode>
                <c:ptCount val="5"/>
                <c:pt idx="0">
                  <c:v>10</c:v>
                </c:pt>
                <c:pt idx="1">
                  <c:v>4</c:v>
                </c:pt>
                <c:pt idx="2">
                  <c:v>1</c:v>
                </c:pt>
                <c:pt idx="3">
                  <c:v>0</c:v>
                </c:pt>
                <c:pt idx="4">
                  <c:v>0</c:v>
                </c:pt>
              </c:numCache>
            </c:numRef>
          </c:val>
          <c:extLst xmlns:c16r2="http://schemas.microsoft.com/office/drawing/2015/06/chart">
            <c:ext xmlns:c16="http://schemas.microsoft.com/office/drawing/2014/chart" uri="{C3380CC4-5D6E-409C-BE32-E72D297353CC}">
              <c16:uniqueId val="{00000008-D083-45C0-BA36-16AFA208174F}"/>
            </c:ext>
          </c:extLst>
        </c:ser>
        <c:dLbls>
          <c:showLegendKey val="0"/>
          <c:showVal val="0"/>
          <c:showCatName val="0"/>
          <c:showSerName val="0"/>
          <c:showPercent val="0"/>
          <c:showBubbleSize val="0"/>
        </c:dLbls>
        <c:gapWidth val="20"/>
        <c:axId val="404570728"/>
        <c:axId val="404575040"/>
      </c:barChart>
      <c:catAx>
        <c:axId val="404570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5040"/>
        <c:crosses val="autoZero"/>
        <c:auto val="1"/>
        <c:lblAlgn val="ctr"/>
        <c:lblOffset val="100"/>
        <c:noMultiLvlLbl val="0"/>
      </c:catAx>
      <c:valAx>
        <c:axId val="4045750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70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Many farmers may not know how to make the transition to these new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361-4F35-87EA-98C4174CF45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361-4F35-87EA-98C4174CF45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361-4F35-87EA-98C4174CF45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361-4F35-87EA-98C4174CF4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Data'!$C$108:$C$112</c:f>
              <c:strCache>
                <c:ptCount val="5"/>
                <c:pt idx="0">
                  <c:v>Strongly agree</c:v>
                </c:pt>
                <c:pt idx="1">
                  <c:v>Agree</c:v>
                </c:pt>
                <c:pt idx="2">
                  <c:v>Neutral</c:v>
                </c:pt>
                <c:pt idx="3">
                  <c:v>Disagree</c:v>
                </c:pt>
                <c:pt idx="4">
                  <c:v>Strongly disagree</c:v>
                </c:pt>
              </c:strCache>
            </c:strRef>
          </c:cat>
          <c:val>
            <c:numRef>
              <c:f>'Summed Data'!$E$108:$E$112</c:f>
              <c:numCache>
                <c:formatCode>General</c:formatCode>
                <c:ptCount val="5"/>
                <c:pt idx="0">
                  <c:v>10</c:v>
                </c:pt>
                <c:pt idx="1">
                  <c:v>5</c:v>
                </c:pt>
                <c:pt idx="2">
                  <c:v>0</c:v>
                </c:pt>
                <c:pt idx="3">
                  <c:v>0</c:v>
                </c:pt>
                <c:pt idx="4">
                  <c:v>0</c:v>
                </c:pt>
              </c:numCache>
            </c:numRef>
          </c:val>
          <c:extLst xmlns:c16r2="http://schemas.microsoft.com/office/drawing/2015/06/chart">
            <c:ext xmlns:c16="http://schemas.microsoft.com/office/drawing/2014/chart" uri="{C3380CC4-5D6E-409C-BE32-E72D297353CC}">
              <c16:uniqueId val="{00000008-5361-4F35-87EA-98C4174CF456}"/>
            </c:ext>
          </c:extLst>
        </c:ser>
        <c:dLbls>
          <c:showLegendKey val="0"/>
          <c:showVal val="0"/>
          <c:showCatName val="0"/>
          <c:showSerName val="0"/>
          <c:showPercent val="0"/>
          <c:showBubbleSize val="0"/>
        </c:dLbls>
        <c:gapWidth val="20"/>
        <c:axId val="404571904"/>
        <c:axId val="404573472"/>
      </c:barChart>
      <c:catAx>
        <c:axId val="404571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3472"/>
        <c:crosses val="autoZero"/>
        <c:auto val="1"/>
        <c:lblAlgn val="ctr"/>
        <c:lblOffset val="100"/>
        <c:noMultiLvlLbl val="0"/>
      </c:catAx>
      <c:valAx>
        <c:axId val="4045734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7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economics of the new practices don't stack up</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B51-4155-A9ED-8918A1FC352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B51-4155-A9ED-8918A1FC352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B51-4155-A9ED-8918A1FC352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B51-4155-A9ED-8918A1FC35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Data'!$C$113:$C$117</c:f>
              <c:strCache>
                <c:ptCount val="5"/>
                <c:pt idx="0">
                  <c:v>Strongly agree</c:v>
                </c:pt>
                <c:pt idx="1">
                  <c:v>Agree</c:v>
                </c:pt>
                <c:pt idx="2">
                  <c:v>Neutral</c:v>
                </c:pt>
                <c:pt idx="3">
                  <c:v>Disagree</c:v>
                </c:pt>
                <c:pt idx="4">
                  <c:v>Strongly disagree</c:v>
                </c:pt>
              </c:strCache>
            </c:strRef>
          </c:cat>
          <c:val>
            <c:numRef>
              <c:f>'Summed Data'!$E$113:$E$117</c:f>
              <c:numCache>
                <c:formatCode>General</c:formatCode>
                <c:ptCount val="5"/>
                <c:pt idx="0">
                  <c:v>0</c:v>
                </c:pt>
                <c:pt idx="1">
                  <c:v>1</c:v>
                </c:pt>
                <c:pt idx="2">
                  <c:v>5</c:v>
                </c:pt>
                <c:pt idx="3">
                  <c:v>2</c:v>
                </c:pt>
                <c:pt idx="4">
                  <c:v>7</c:v>
                </c:pt>
              </c:numCache>
            </c:numRef>
          </c:val>
          <c:extLst xmlns:c16r2="http://schemas.microsoft.com/office/drawing/2015/06/chart">
            <c:ext xmlns:c16="http://schemas.microsoft.com/office/drawing/2014/chart" uri="{C3380CC4-5D6E-409C-BE32-E72D297353CC}">
              <c16:uniqueId val="{00000008-6B51-4155-A9ED-8918A1FC3523}"/>
            </c:ext>
          </c:extLst>
        </c:ser>
        <c:dLbls>
          <c:showLegendKey val="0"/>
          <c:showVal val="0"/>
          <c:showCatName val="0"/>
          <c:showSerName val="0"/>
          <c:showPercent val="0"/>
          <c:showBubbleSize val="0"/>
        </c:dLbls>
        <c:gapWidth val="20"/>
        <c:axId val="404569944"/>
        <c:axId val="404571120"/>
      </c:barChart>
      <c:catAx>
        <c:axId val="404569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1120"/>
        <c:crosses val="autoZero"/>
        <c:auto val="1"/>
        <c:lblAlgn val="ctr"/>
        <c:lblOffset val="100"/>
        <c:noMultiLvlLbl val="0"/>
      </c:catAx>
      <c:valAx>
        <c:axId val="40457112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6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SWCC (N=65)</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SWCC'!$C$9:$C$17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SWCC'!$D$9:$D$17</c:f>
              <c:numCache>
                <c:formatCode>General</c:formatCode>
                <c:ptCount val="9"/>
                <c:pt idx="0">
                  <c:v>4</c:v>
                </c:pt>
                <c:pt idx="1">
                  <c:v>29</c:v>
                </c:pt>
                <c:pt idx="2">
                  <c:v>16</c:v>
                </c:pt>
                <c:pt idx="3">
                  <c:v>8</c:v>
                </c:pt>
                <c:pt idx="4">
                  <c:v>0</c:v>
                </c:pt>
                <c:pt idx="5">
                  <c:v>0</c:v>
                </c:pt>
                <c:pt idx="6">
                  <c:v>4</c:v>
                </c:pt>
                <c:pt idx="7">
                  <c:v>0</c:v>
                </c:pt>
                <c:pt idx="8">
                  <c:v>4</c:v>
                </c:pt>
              </c:numCache>
            </c:numRef>
          </c:val>
          <c:extLst xmlns:c16r2="http://schemas.microsoft.com/office/drawing/2015/06/chart">
            <c:ext xmlns:c16="http://schemas.microsoft.com/office/drawing/2014/chart" uri="{C3380CC4-5D6E-409C-BE32-E72D297353CC}">
              <c16:uniqueId val="{00000000-0B7D-4363-9884-2A5B77D95889}"/>
            </c:ext>
          </c:extLst>
        </c:ser>
        <c:dLbls>
          <c:showLegendKey val="0"/>
          <c:showVal val="0"/>
          <c:showCatName val="0"/>
          <c:showSerName val="0"/>
          <c:showPercent val="0"/>
          <c:showBubbleSize val="0"/>
        </c:dLbls>
        <c:gapWidth val="90"/>
        <c:axId val="400920672"/>
        <c:axId val="400919104"/>
      </c:barChart>
      <c:catAx>
        <c:axId val="400920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19104"/>
        <c:crosses val="autoZero"/>
        <c:auto val="1"/>
        <c:lblAlgn val="ctr"/>
        <c:lblOffset val="100"/>
        <c:noMultiLvlLbl val="0"/>
      </c:catAx>
      <c:valAx>
        <c:axId val="400919104"/>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20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will cost a farmer too much to implement</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1CF-45C8-BD9C-DCB9FE7A5540}"/>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1CF-45C8-BD9C-DCB9FE7A5540}"/>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1CF-45C8-BD9C-DCB9FE7A5540}"/>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1CF-45C8-BD9C-DCB9FE7A55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Data'!$C$118:$C$122</c:f>
              <c:strCache>
                <c:ptCount val="5"/>
                <c:pt idx="0">
                  <c:v>Strongly agree</c:v>
                </c:pt>
                <c:pt idx="1">
                  <c:v>Agree</c:v>
                </c:pt>
                <c:pt idx="2">
                  <c:v>Neutral</c:v>
                </c:pt>
                <c:pt idx="3">
                  <c:v>Disagree</c:v>
                </c:pt>
                <c:pt idx="4">
                  <c:v>Strongly disagree</c:v>
                </c:pt>
              </c:strCache>
            </c:strRef>
          </c:cat>
          <c:val>
            <c:numRef>
              <c:f>'Summed Data'!$E$118:$E$122</c:f>
              <c:numCache>
                <c:formatCode>General</c:formatCode>
                <c:ptCount val="5"/>
                <c:pt idx="0">
                  <c:v>0</c:v>
                </c:pt>
                <c:pt idx="1">
                  <c:v>1</c:v>
                </c:pt>
                <c:pt idx="2">
                  <c:v>4</c:v>
                </c:pt>
                <c:pt idx="3">
                  <c:v>4</c:v>
                </c:pt>
                <c:pt idx="4">
                  <c:v>6</c:v>
                </c:pt>
              </c:numCache>
            </c:numRef>
          </c:val>
          <c:extLst xmlns:c16r2="http://schemas.microsoft.com/office/drawing/2015/06/chart">
            <c:ext xmlns:c16="http://schemas.microsoft.com/office/drawing/2014/chart" uri="{C3380CC4-5D6E-409C-BE32-E72D297353CC}">
              <c16:uniqueId val="{00000008-11CF-45C8-BD9C-DCB9FE7A5540}"/>
            </c:ext>
          </c:extLst>
        </c:ser>
        <c:dLbls>
          <c:showLegendKey val="0"/>
          <c:showVal val="0"/>
          <c:showCatName val="0"/>
          <c:showSerName val="0"/>
          <c:showPercent val="0"/>
          <c:showBubbleSize val="0"/>
        </c:dLbls>
        <c:gapWidth val="20"/>
        <c:axId val="404569552"/>
        <c:axId val="404574256"/>
      </c:barChart>
      <c:catAx>
        <c:axId val="404569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4574256"/>
        <c:crosses val="autoZero"/>
        <c:auto val="1"/>
        <c:lblAlgn val="ctr"/>
        <c:lblOffset val="100"/>
        <c:noMultiLvlLbl val="0"/>
      </c:catAx>
      <c:valAx>
        <c:axId val="4045742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456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would require financial support for farmers to transition</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281-459B-BC82-DA945F5DFA3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281-459B-BC82-DA945F5DFA3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281-459B-BC82-DA945F5DFA3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281-459B-BC82-DA945F5DFA3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Data'!$C$123:$C$127</c:f>
              <c:strCache>
                <c:ptCount val="5"/>
                <c:pt idx="0">
                  <c:v>Strongly agree</c:v>
                </c:pt>
                <c:pt idx="1">
                  <c:v>Agree</c:v>
                </c:pt>
                <c:pt idx="2">
                  <c:v>Neutral</c:v>
                </c:pt>
                <c:pt idx="3">
                  <c:v>Disagree</c:v>
                </c:pt>
                <c:pt idx="4">
                  <c:v>Strongly disagree</c:v>
                </c:pt>
              </c:strCache>
            </c:strRef>
          </c:cat>
          <c:val>
            <c:numRef>
              <c:f>'Summed Data'!$E$123:$E$127</c:f>
              <c:numCache>
                <c:formatCode>General</c:formatCode>
                <c:ptCount val="5"/>
                <c:pt idx="0">
                  <c:v>0</c:v>
                </c:pt>
                <c:pt idx="1">
                  <c:v>4</c:v>
                </c:pt>
                <c:pt idx="2">
                  <c:v>3</c:v>
                </c:pt>
                <c:pt idx="3">
                  <c:v>5</c:v>
                </c:pt>
                <c:pt idx="4">
                  <c:v>3</c:v>
                </c:pt>
              </c:numCache>
            </c:numRef>
          </c:val>
          <c:extLst xmlns:c16r2="http://schemas.microsoft.com/office/drawing/2015/06/chart">
            <c:ext xmlns:c16="http://schemas.microsoft.com/office/drawing/2014/chart" uri="{C3380CC4-5D6E-409C-BE32-E72D297353CC}">
              <c16:uniqueId val="{00000008-7281-459B-BC82-DA945F5DFA3E}"/>
            </c:ext>
          </c:extLst>
        </c:ser>
        <c:dLbls>
          <c:showLegendKey val="0"/>
          <c:showVal val="0"/>
          <c:showCatName val="0"/>
          <c:showSerName val="0"/>
          <c:showPercent val="0"/>
          <c:showBubbleSize val="0"/>
        </c:dLbls>
        <c:gapWidth val="20"/>
        <c:axId val="405062344"/>
        <c:axId val="405063520"/>
      </c:barChart>
      <c:catAx>
        <c:axId val="405062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63520"/>
        <c:crosses val="autoZero"/>
        <c:auto val="1"/>
        <c:lblAlgn val="ctr"/>
        <c:lblOffset val="100"/>
        <c:noMultiLvlLbl val="0"/>
      </c:catAx>
      <c:valAx>
        <c:axId val="40506352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2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Support is needed for farmers to adopt these practices to cover potential losses</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6B3-4AE6-8EAA-03DA76F0D41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6B3-4AE6-8EAA-03DA76F0D41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96B3-4AE6-8EAA-03DA76F0D41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6B3-4AE6-8EAA-03DA76F0D4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Data'!$C$128:$C$132</c:f>
              <c:strCache>
                <c:ptCount val="5"/>
                <c:pt idx="0">
                  <c:v>Strongly agree</c:v>
                </c:pt>
                <c:pt idx="1">
                  <c:v>Agree</c:v>
                </c:pt>
                <c:pt idx="2">
                  <c:v>Neutral</c:v>
                </c:pt>
                <c:pt idx="3">
                  <c:v>Disagree</c:v>
                </c:pt>
                <c:pt idx="4">
                  <c:v>Strongly disagree</c:v>
                </c:pt>
              </c:strCache>
            </c:strRef>
          </c:cat>
          <c:val>
            <c:numRef>
              <c:f>'Summed Data'!$E$128:$E$132</c:f>
              <c:numCache>
                <c:formatCode>General</c:formatCode>
                <c:ptCount val="5"/>
                <c:pt idx="0">
                  <c:v>1</c:v>
                </c:pt>
                <c:pt idx="1">
                  <c:v>5</c:v>
                </c:pt>
                <c:pt idx="2">
                  <c:v>2</c:v>
                </c:pt>
                <c:pt idx="3">
                  <c:v>4</c:v>
                </c:pt>
                <c:pt idx="4">
                  <c:v>3</c:v>
                </c:pt>
              </c:numCache>
            </c:numRef>
          </c:val>
          <c:extLst xmlns:c16r2="http://schemas.microsoft.com/office/drawing/2015/06/chart">
            <c:ext xmlns:c16="http://schemas.microsoft.com/office/drawing/2014/chart" uri="{C3380CC4-5D6E-409C-BE32-E72D297353CC}">
              <c16:uniqueId val="{00000008-96B3-4AE6-8EAA-03DA76F0D41E}"/>
            </c:ext>
          </c:extLst>
        </c:ser>
        <c:dLbls>
          <c:showLegendKey val="0"/>
          <c:showVal val="0"/>
          <c:showCatName val="0"/>
          <c:showSerName val="0"/>
          <c:showPercent val="0"/>
          <c:showBubbleSize val="0"/>
        </c:dLbls>
        <c:gapWidth val="20"/>
        <c:axId val="405063912"/>
        <c:axId val="405053328"/>
      </c:barChart>
      <c:catAx>
        <c:axId val="405063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3328"/>
        <c:crosses val="autoZero"/>
        <c:auto val="1"/>
        <c:lblAlgn val="ctr"/>
        <c:lblOffset val="100"/>
        <c:noMultiLvlLbl val="0"/>
      </c:catAx>
      <c:valAx>
        <c:axId val="40505332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3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works</a:t>
            </a:r>
          </a:p>
        </c:rich>
      </c:tx>
      <c:layout>
        <c:manualLayout>
          <c:xMode val="edge"/>
          <c:yMode val="edge"/>
          <c:x val="0.18777853229175845"/>
          <c:y val="4.5977011494252873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7727-4FAF-B867-52FC0364722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7727-4FAF-B867-52FC0364722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7727-4FAF-B867-52FC0364722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7727-4FAF-B867-52FC036472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Data'!$C$138:$C$142</c:f>
              <c:strCache>
                <c:ptCount val="5"/>
                <c:pt idx="0">
                  <c:v>Strongly agree</c:v>
                </c:pt>
                <c:pt idx="1">
                  <c:v>Agree</c:v>
                </c:pt>
                <c:pt idx="2">
                  <c:v>Neutral</c:v>
                </c:pt>
                <c:pt idx="3">
                  <c:v>Disagree</c:v>
                </c:pt>
                <c:pt idx="4">
                  <c:v>Strongly disagree</c:v>
                </c:pt>
              </c:strCache>
            </c:strRef>
          </c:cat>
          <c:val>
            <c:numRef>
              <c:f>'Summed Data'!$E$138:$E$142</c:f>
              <c:numCache>
                <c:formatCode>General</c:formatCode>
                <c:ptCount val="5"/>
                <c:pt idx="0">
                  <c:v>11</c:v>
                </c:pt>
                <c:pt idx="1">
                  <c:v>4</c:v>
                </c:pt>
                <c:pt idx="2">
                  <c:v>0</c:v>
                </c:pt>
                <c:pt idx="3">
                  <c:v>0</c:v>
                </c:pt>
                <c:pt idx="4">
                  <c:v>0</c:v>
                </c:pt>
              </c:numCache>
            </c:numRef>
          </c:val>
          <c:extLst xmlns:c16r2="http://schemas.microsoft.com/office/drawing/2015/06/chart">
            <c:ext xmlns:c16="http://schemas.microsoft.com/office/drawing/2014/chart" uri="{C3380CC4-5D6E-409C-BE32-E72D297353CC}">
              <c16:uniqueId val="{00000008-7727-4FAF-B867-52FC03647221}"/>
            </c:ext>
          </c:extLst>
        </c:ser>
        <c:dLbls>
          <c:showLegendKey val="0"/>
          <c:showVal val="0"/>
          <c:showCatName val="0"/>
          <c:showSerName val="0"/>
          <c:showPercent val="0"/>
          <c:showBubbleSize val="0"/>
        </c:dLbls>
        <c:gapWidth val="20"/>
        <c:axId val="405052936"/>
        <c:axId val="405057640"/>
      </c:barChart>
      <c:catAx>
        <c:axId val="4050529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7640"/>
        <c:crosses val="autoZero"/>
        <c:auto val="1"/>
        <c:lblAlgn val="ctr"/>
        <c:lblOffset val="100"/>
        <c:noMultiLvlLbl val="0"/>
      </c:catAx>
      <c:valAx>
        <c:axId val="4050576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52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practices are associated with regenerative agriculture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DB7-4915-A960-EF61F261CF3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DB7-4915-A960-EF61F261CF3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DB7-4915-A960-EF61F261CF3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DB7-4915-A960-EF61F261CF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Data'!$C$133:$C$137</c:f>
              <c:strCache>
                <c:ptCount val="5"/>
                <c:pt idx="0">
                  <c:v>Strongly agree</c:v>
                </c:pt>
                <c:pt idx="1">
                  <c:v>Agree</c:v>
                </c:pt>
                <c:pt idx="2">
                  <c:v>Neutral</c:v>
                </c:pt>
                <c:pt idx="3">
                  <c:v>Disagree</c:v>
                </c:pt>
                <c:pt idx="4">
                  <c:v>Strongly disagree</c:v>
                </c:pt>
              </c:strCache>
            </c:strRef>
          </c:cat>
          <c:val>
            <c:numRef>
              <c:f>'Summed Data'!$E$133:$E$137</c:f>
              <c:numCache>
                <c:formatCode>General</c:formatCode>
                <c:ptCount val="5"/>
                <c:pt idx="0">
                  <c:v>11</c:v>
                </c:pt>
                <c:pt idx="1">
                  <c:v>2</c:v>
                </c:pt>
                <c:pt idx="2">
                  <c:v>1</c:v>
                </c:pt>
                <c:pt idx="3">
                  <c:v>0</c:v>
                </c:pt>
                <c:pt idx="4">
                  <c:v>0</c:v>
                </c:pt>
              </c:numCache>
            </c:numRef>
          </c:val>
          <c:extLst xmlns:c16r2="http://schemas.microsoft.com/office/drawing/2015/06/chart">
            <c:ext xmlns:c16="http://schemas.microsoft.com/office/drawing/2014/chart" uri="{C3380CC4-5D6E-409C-BE32-E72D297353CC}">
              <c16:uniqueId val="{00000008-6DB7-4915-A960-EF61F261CF3C}"/>
            </c:ext>
          </c:extLst>
        </c:ser>
        <c:dLbls>
          <c:showLegendKey val="0"/>
          <c:showVal val="0"/>
          <c:showCatName val="0"/>
          <c:showSerName val="0"/>
          <c:showPercent val="0"/>
          <c:showBubbleSize val="0"/>
        </c:dLbls>
        <c:gapWidth val="20"/>
        <c:axId val="405061952"/>
        <c:axId val="405054112"/>
      </c:barChart>
      <c:catAx>
        <c:axId val="405061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4112"/>
        <c:crosses val="autoZero"/>
        <c:auto val="1"/>
        <c:lblAlgn val="ctr"/>
        <c:lblOffset val="100"/>
        <c:noMultiLvlLbl val="0"/>
      </c:catAx>
      <c:valAx>
        <c:axId val="40505411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1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These practices make farming less susceptible to the changing climate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46A-4838-B46E-9EFE4424B51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46A-4838-B46E-9EFE4424B51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46A-4838-B46E-9EFE4424B51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46A-4838-B46E-9EFE4424B5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Data'!$C$148:$C$152</c:f>
              <c:strCache>
                <c:ptCount val="5"/>
                <c:pt idx="0">
                  <c:v>Strongly agree</c:v>
                </c:pt>
                <c:pt idx="1">
                  <c:v>Agree</c:v>
                </c:pt>
                <c:pt idx="2">
                  <c:v>Neutral</c:v>
                </c:pt>
                <c:pt idx="3">
                  <c:v>Disagree</c:v>
                </c:pt>
                <c:pt idx="4">
                  <c:v>Strongly disagree</c:v>
                </c:pt>
              </c:strCache>
            </c:strRef>
          </c:cat>
          <c:val>
            <c:numRef>
              <c:f>'Summed Data'!$E$148:$E$152</c:f>
              <c:numCache>
                <c:formatCode>General</c:formatCode>
                <c:ptCount val="5"/>
                <c:pt idx="0">
                  <c:v>8</c:v>
                </c:pt>
                <c:pt idx="1">
                  <c:v>3</c:v>
                </c:pt>
                <c:pt idx="2">
                  <c:v>2</c:v>
                </c:pt>
                <c:pt idx="3">
                  <c:v>2</c:v>
                </c:pt>
                <c:pt idx="4">
                  <c:v>0</c:v>
                </c:pt>
              </c:numCache>
            </c:numRef>
          </c:val>
          <c:extLst xmlns:c16r2="http://schemas.microsoft.com/office/drawing/2015/06/chart">
            <c:ext xmlns:c16="http://schemas.microsoft.com/office/drawing/2014/chart" uri="{C3380CC4-5D6E-409C-BE32-E72D297353CC}">
              <c16:uniqueId val="{00000008-246A-4838-B46E-9EFE4424B516}"/>
            </c:ext>
          </c:extLst>
        </c:ser>
        <c:dLbls>
          <c:showLegendKey val="0"/>
          <c:showVal val="0"/>
          <c:showCatName val="0"/>
          <c:showSerName val="0"/>
          <c:showPercent val="0"/>
          <c:showBubbleSize val="0"/>
        </c:dLbls>
        <c:gapWidth val="20"/>
        <c:axId val="405062736"/>
        <c:axId val="405054504"/>
      </c:barChart>
      <c:catAx>
        <c:axId val="405062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4504"/>
        <c:crosses val="autoZero"/>
        <c:auto val="1"/>
        <c:lblAlgn val="ctr"/>
        <c:lblOffset val="100"/>
        <c:noMultiLvlLbl val="0"/>
      </c:catAx>
      <c:valAx>
        <c:axId val="40505450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2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Regenerative farming practices increase profitability</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00AC-4E89-B7C3-C8F3987B06D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00AC-4E89-B7C3-C8F3987B06D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00AC-4E89-B7C3-C8F3987B06D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00AC-4E89-B7C3-C8F3987B06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Data'!$C$143:$C$147</c:f>
              <c:strCache>
                <c:ptCount val="5"/>
                <c:pt idx="0">
                  <c:v>Strongly agree</c:v>
                </c:pt>
                <c:pt idx="1">
                  <c:v>Agree</c:v>
                </c:pt>
                <c:pt idx="2">
                  <c:v>Neutral</c:v>
                </c:pt>
                <c:pt idx="3">
                  <c:v>Disagree</c:v>
                </c:pt>
                <c:pt idx="4">
                  <c:v>Strongly disagree</c:v>
                </c:pt>
              </c:strCache>
            </c:strRef>
          </c:cat>
          <c:val>
            <c:numRef>
              <c:f>'Summed Data'!$E$143:$E$147</c:f>
              <c:numCache>
                <c:formatCode>General</c:formatCode>
                <c:ptCount val="5"/>
                <c:pt idx="0">
                  <c:v>5</c:v>
                </c:pt>
                <c:pt idx="1">
                  <c:v>5</c:v>
                </c:pt>
                <c:pt idx="2">
                  <c:v>5</c:v>
                </c:pt>
                <c:pt idx="3">
                  <c:v>0</c:v>
                </c:pt>
                <c:pt idx="4">
                  <c:v>0</c:v>
                </c:pt>
              </c:numCache>
            </c:numRef>
          </c:val>
          <c:extLst xmlns:c16r2="http://schemas.microsoft.com/office/drawing/2015/06/chart">
            <c:ext xmlns:c16="http://schemas.microsoft.com/office/drawing/2014/chart" uri="{C3380CC4-5D6E-409C-BE32-E72D297353CC}">
              <c16:uniqueId val="{00000008-00AC-4E89-B7C3-C8F3987B06D5}"/>
            </c:ext>
          </c:extLst>
        </c:ser>
        <c:dLbls>
          <c:showLegendKey val="0"/>
          <c:showVal val="0"/>
          <c:showCatName val="0"/>
          <c:showSerName val="0"/>
          <c:showPercent val="0"/>
          <c:showBubbleSize val="0"/>
        </c:dLbls>
        <c:gapWidth val="20"/>
        <c:axId val="405061560"/>
        <c:axId val="405055288"/>
      </c:barChart>
      <c:catAx>
        <c:axId val="40506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5288"/>
        <c:crosses val="autoZero"/>
        <c:auto val="1"/>
        <c:lblAlgn val="ctr"/>
        <c:lblOffset val="100"/>
        <c:noMultiLvlLbl val="0"/>
      </c:catAx>
      <c:valAx>
        <c:axId val="4050552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1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know if their soil carbon is declining</a:t>
            </a:r>
          </a:p>
        </c:rich>
      </c:tx>
      <c:layout>
        <c:manualLayout>
          <c:xMode val="edge"/>
          <c:yMode val="edge"/>
          <c:x val="0.10614587923053397"/>
          <c:y val="5.0156739811912224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DCD-4C2E-9245-21781D89710D}"/>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DCD-4C2E-9245-21781D89710D}"/>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DCD-4C2E-9245-21781D89710D}"/>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DCD-4C2E-9245-21781D89710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Data'!$C$158:$C$162</c:f>
              <c:strCache>
                <c:ptCount val="5"/>
                <c:pt idx="0">
                  <c:v>Strongly agree</c:v>
                </c:pt>
                <c:pt idx="1">
                  <c:v>Agree</c:v>
                </c:pt>
                <c:pt idx="2">
                  <c:v>Neutral</c:v>
                </c:pt>
                <c:pt idx="3">
                  <c:v>Disagree</c:v>
                </c:pt>
                <c:pt idx="4">
                  <c:v>Strongly disagree</c:v>
                </c:pt>
              </c:strCache>
            </c:strRef>
          </c:cat>
          <c:val>
            <c:numRef>
              <c:f>'Summed Data'!$E$158:$E$162</c:f>
              <c:numCache>
                <c:formatCode>General</c:formatCode>
                <c:ptCount val="5"/>
                <c:pt idx="0">
                  <c:v>0</c:v>
                </c:pt>
                <c:pt idx="1">
                  <c:v>1</c:v>
                </c:pt>
                <c:pt idx="2">
                  <c:v>5</c:v>
                </c:pt>
                <c:pt idx="3">
                  <c:v>8</c:v>
                </c:pt>
                <c:pt idx="4">
                  <c:v>1</c:v>
                </c:pt>
              </c:numCache>
            </c:numRef>
          </c:val>
          <c:extLst xmlns:c16r2="http://schemas.microsoft.com/office/drawing/2015/06/chart">
            <c:ext xmlns:c16="http://schemas.microsoft.com/office/drawing/2014/chart" uri="{C3380CC4-5D6E-409C-BE32-E72D297353CC}">
              <c16:uniqueId val="{00000008-5DCD-4C2E-9245-21781D89710D}"/>
            </c:ext>
          </c:extLst>
        </c:ser>
        <c:dLbls>
          <c:showLegendKey val="0"/>
          <c:showVal val="0"/>
          <c:showCatName val="0"/>
          <c:showSerName val="0"/>
          <c:showPercent val="0"/>
          <c:showBubbleSize val="0"/>
        </c:dLbls>
        <c:gapWidth val="20"/>
        <c:axId val="405055680"/>
        <c:axId val="405059600"/>
      </c:barChart>
      <c:catAx>
        <c:axId val="405055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9600"/>
        <c:crosses val="autoZero"/>
        <c:auto val="1"/>
        <c:lblAlgn val="ctr"/>
        <c:lblOffset val="100"/>
        <c:noMultiLvlLbl val="0"/>
      </c:catAx>
      <c:valAx>
        <c:axId val="40505960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55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understand soil carbon and its benefits</a:t>
            </a:r>
          </a:p>
        </c:rich>
      </c:tx>
      <c:layout>
        <c:manualLayout>
          <c:xMode val="edge"/>
          <c:yMode val="edge"/>
          <c:x val="0.10614587923053397"/>
          <c:y val="5.8516196447230932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C98F-4CD1-96AF-806AB7F565F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C98F-4CD1-96AF-806AB7F565F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C98F-4CD1-96AF-806AB7F565F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C98F-4CD1-96AF-806AB7F565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Data'!$C$153:$C$157</c:f>
              <c:strCache>
                <c:ptCount val="5"/>
                <c:pt idx="0">
                  <c:v>Strongly agree</c:v>
                </c:pt>
                <c:pt idx="1">
                  <c:v>Agree</c:v>
                </c:pt>
                <c:pt idx="2">
                  <c:v>Neutral</c:v>
                </c:pt>
                <c:pt idx="3">
                  <c:v>Disagree</c:v>
                </c:pt>
                <c:pt idx="4">
                  <c:v>Strongly disagree</c:v>
                </c:pt>
              </c:strCache>
            </c:strRef>
          </c:cat>
          <c:val>
            <c:numRef>
              <c:f>'Summed Data'!$E$153:$E$157</c:f>
              <c:numCache>
                <c:formatCode>General</c:formatCode>
                <c:ptCount val="5"/>
                <c:pt idx="0">
                  <c:v>8</c:v>
                </c:pt>
                <c:pt idx="1">
                  <c:v>5</c:v>
                </c:pt>
                <c:pt idx="2">
                  <c:v>2</c:v>
                </c:pt>
                <c:pt idx="3">
                  <c:v>0</c:v>
                </c:pt>
                <c:pt idx="4">
                  <c:v>0</c:v>
                </c:pt>
              </c:numCache>
            </c:numRef>
          </c:val>
          <c:extLst xmlns:c16r2="http://schemas.microsoft.com/office/drawing/2015/06/chart">
            <c:ext xmlns:c16="http://schemas.microsoft.com/office/drawing/2014/chart" uri="{C3380CC4-5D6E-409C-BE32-E72D297353CC}">
              <c16:uniqueId val="{00000008-C98F-4CD1-96AF-806AB7F565FC}"/>
            </c:ext>
          </c:extLst>
        </c:ser>
        <c:dLbls>
          <c:showLegendKey val="0"/>
          <c:showVal val="0"/>
          <c:showCatName val="0"/>
          <c:showSerName val="0"/>
          <c:showPercent val="0"/>
          <c:showBubbleSize val="0"/>
        </c:dLbls>
        <c:gapWidth val="20"/>
        <c:axId val="405060384"/>
        <c:axId val="405056856"/>
      </c:barChart>
      <c:catAx>
        <c:axId val="4050603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56856"/>
        <c:crosses val="autoZero"/>
        <c:auto val="1"/>
        <c:lblAlgn val="ctr"/>
        <c:lblOffset val="100"/>
        <c:noMultiLvlLbl val="0"/>
      </c:catAx>
      <c:valAx>
        <c:axId val="40505685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AU" sz="1600" b="1"/>
              <a:t>Profession of Respondents from PerthNRM (N=11)</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'Summed Data'!$C$9:$C$17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'Summed Data'!$F$9:$F$17</c:f>
              <c:numCache>
                <c:formatCode>General</c:formatCode>
                <c:ptCount val="9"/>
                <c:pt idx="0">
                  <c:v>0</c:v>
                </c:pt>
                <c:pt idx="1">
                  <c:v>0</c:v>
                </c:pt>
                <c:pt idx="2">
                  <c:v>4</c:v>
                </c:pt>
                <c:pt idx="3">
                  <c:v>0</c:v>
                </c:pt>
                <c:pt idx="4">
                  <c:v>0</c:v>
                </c:pt>
                <c:pt idx="5">
                  <c:v>0</c:v>
                </c:pt>
                <c:pt idx="6">
                  <c:v>2</c:v>
                </c:pt>
                <c:pt idx="7">
                  <c:v>0</c:v>
                </c:pt>
                <c:pt idx="8">
                  <c:v>6</c:v>
                </c:pt>
              </c:numCache>
            </c:numRef>
          </c:val>
          <c:extLst xmlns:c16r2="http://schemas.microsoft.com/office/drawing/2015/06/chart">
            <c:ext xmlns:c16="http://schemas.microsoft.com/office/drawing/2014/chart" uri="{C3380CC4-5D6E-409C-BE32-E72D297353CC}">
              <c16:uniqueId val="{00000000-A35C-44C4-BF23-23F8B6814784}"/>
            </c:ext>
          </c:extLst>
        </c:ser>
        <c:dLbls>
          <c:showLegendKey val="0"/>
          <c:showVal val="0"/>
          <c:showCatName val="0"/>
          <c:showSerName val="0"/>
          <c:showPercent val="0"/>
          <c:showBubbleSize val="0"/>
        </c:dLbls>
        <c:gapWidth val="90"/>
        <c:axId val="405056072"/>
        <c:axId val="405058816"/>
      </c:barChart>
      <c:catAx>
        <c:axId val="405056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5058816"/>
        <c:crosses val="autoZero"/>
        <c:auto val="1"/>
        <c:lblAlgn val="ctr"/>
        <c:lblOffset val="100"/>
        <c:noMultiLvlLbl val="0"/>
      </c:catAx>
      <c:valAx>
        <c:axId val="40505881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5056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SCNRM (N=39)</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SCNRM'!$C$9:$C$17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SCNRM'!$D$9:$D$17</c:f>
              <c:numCache>
                <c:formatCode>General</c:formatCode>
                <c:ptCount val="9"/>
                <c:pt idx="0">
                  <c:v>1</c:v>
                </c:pt>
                <c:pt idx="1">
                  <c:v>10</c:v>
                </c:pt>
                <c:pt idx="2">
                  <c:v>9</c:v>
                </c:pt>
                <c:pt idx="3">
                  <c:v>2</c:v>
                </c:pt>
                <c:pt idx="4">
                  <c:v>0</c:v>
                </c:pt>
                <c:pt idx="5">
                  <c:v>0</c:v>
                </c:pt>
                <c:pt idx="6">
                  <c:v>5</c:v>
                </c:pt>
                <c:pt idx="7">
                  <c:v>3</c:v>
                </c:pt>
                <c:pt idx="8">
                  <c:v>9</c:v>
                </c:pt>
              </c:numCache>
            </c:numRef>
          </c:val>
          <c:extLst xmlns:c16r2="http://schemas.microsoft.com/office/drawing/2015/06/chart">
            <c:ext xmlns:c16="http://schemas.microsoft.com/office/drawing/2014/chart" uri="{C3380CC4-5D6E-409C-BE32-E72D297353CC}">
              <c16:uniqueId val="{00000000-F7AB-43A0-904C-F29649BCA8B9}"/>
            </c:ext>
          </c:extLst>
        </c:ser>
        <c:dLbls>
          <c:showLegendKey val="0"/>
          <c:showVal val="0"/>
          <c:showCatName val="0"/>
          <c:showSerName val="0"/>
          <c:showPercent val="0"/>
          <c:showBubbleSize val="0"/>
        </c:dLbls>
        <c:gapWidth val="90"/>
        <c:axId val="400922240"/>
        <c:axId val="400922632"/>
      </c:barChart>
      <c:catAx>
        <c:axId val="400922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22632"/>
        <c:crosses val="autoZero"/>
        <c:auto val="1"/>
        <c:lblAlgn val="ctr"/>
        <c:lblOffset val="100"/>
        <c:noMultiLvlLbl val="0"/>
      </c:catAx>
      <c:valAx>
        <c:axId val="40092263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do you implement sustainable farming / regenerative farming practices?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0E8-4BCB-AF2F-69FDF29EB62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0E8-4BCB-AF2F-69FDF29EB62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0E8-4BCB-AF2F-69FDF29EB626}"/>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Data'!$C$21:$C$23</c:f>
              <c:strCache>
                <c:ptCount val="3"/>
                <c:pt idx="0">
                  <c:v>I use these principles for all my farming practices</c:v>
                </c:pt>
                <c:pt idx="1">
                  <c:v>I use these principles for some of my farming practices</c:v>
                </c:pt>
                <c:pt idx="2">
                  <c:v>I don't use any of these practices</c:v>
                </c:pt>
              </c:strCache>
            </c:strRef>
          </c:cat>
          <c:val>
            <c:numRef>
              <c:f>'Summed Data'!$F$21:$F$23</c:f>
              <c:numCache>
                <c:formatCode>General</c:formatCode>
                <c:ptCount val="3"/>
                <c:pt idx="0">
                  <c:v>4</c:v>
                </c:pt>
                <c:pt idx="1">
                  <c:v>3</c:v>
                </c:pt>
                <c:pt idx="2">
                  <c:v>5</c:v>
                </c:pt>
              </c:numCache>
            </c:numRef>
          </c:val>
          <c:extLst xmlns:c16r2="http://schemas.microsoft.com/office/drawing/2015/06/chart">
            <c:ext xmlns:c16="http://schemas.microsoft.com/office/drawing/2014/chart" uri="{C3380CC4-5D6E-409C-BE32-E72D297353CC}">
              <c16:uniqueId val="{00000006-10E8-4BCB-AF2F-69FDF29EB626}"/>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1197126335408679"/>
          <c:y val="0.83822829302907353"/>
          <c:w val="0.76057456028698756"/>
          <c:h val="0.16177170697092641"/>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should regenerative farming be a priority for support and research?</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C3F-45DD-9E67-3FFA12ADF6FC}"/>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C3F-45DD-9E67-3FFA12ADF6F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C3F-45DD-9E67-3FFA12ADF6FC}"/>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C3F-45DD-9E67-3FFA12ADF6FC}"/>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1C3F-45DD-9E67-3FFA12ADF6FC}"/>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Data'!$C$24:$C$28</c:f>
              <c:strCache>
                <c:ptCount val="5"/>
                <c:pt idx="0">
                  <c:v>The most important priority</c:v>
                </c:pt>
                <c:pt idx="1">
                  <c:v>A top priority, but not the most important</c:v>
                </c:pt>
                <c:pt idx="2">
                  <c:v>Not very important</c:v>
                </c:pt>
                <c:pt idx="3">
                  <c:v>Not important at all</c:v>
                </c:pt>
                <c:pt idx="4">
                  <c:v>Unsure</c:v>
                </c:pt>
              </c:strCache>
            </c:strRef>
          </c:cat>
          <c:val>
            <c:numRef>
              <c:f>'Summed Data'!$F$24:$F$28</c:f>
              <c:numCache>
                <c:formatCode>General</c:formatCode>
                <c:ptCount val="5"/>
                <c:pt idx="0">
                  <c:v>10</c:v>
                </c:pt>
                <c:pt idx="1">
                  <c:v>2</c:v>
                </c:pt>
                <c:pt idx="2">
                  <c:v>0</c:v>
                </c:pt>
                <c:pt idx="3">
                  <c:v>0</c:v>
                </c:pt>
                <c:pt idx="4">
                  <c:v>0</c:v>
                </c:pt>
              </c:numCache>
            </c:numRef>
          </c:val>
          <c:extLst xmlns:c16r2="http://schemas.microsoft.com/office/drawing/2015/06/chart">
            <c:ext xmlns:c16="http://schemas.microsoft.com/office/drawing/2014/chart" uri="{C3380CC4-5D6E-409C-BE32-E72D297353CC}">
              <c16:uniqueId val="{0000000A-1C3F-45DD-9E67-3FFA12ADF6F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970739443525E-2"/>
          <c:y val="0.8189613798275216"/>
          <c:w val="0.89999994147888707"/>
          <c:h val="0.16672740907386577"/>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AU" sz="1600"/>
              <a:t>Q: As a land manager, I believe that a farm should prioritise the production of?</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101B-4EDD-A324-3D2720622BD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01B-4EDD-A324-3D2720622BD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01B-4EDD-A324-3D2720622BD0}"/>
              </c:ext>
            </c:extLst>
          </c:dPt>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'Summed Data'!$C$29:$C$31</c:f>
              <c:strCache>
                <c:ptCount val="3"/>
                <c:pt idx="0">
                  <c:v>As much agricultural product as possible</c:v>
                </c:pt>
                <c:pt idx="1">
                  <c:v>As high quality a product as is possible</c:v>
                </c:pt>
                <c:pt idx="2">
                  <c:v>A combination of the two</c:v>
                </c:pt>
              </c:strCache>
            </c:strRef>
          </c:cat>
          <c:val>
            <c:numRef>
              <c:f>'Summed Data'!$F$29:$F$31</c:f>
              <c:numCache>
                <c:formatCode>General</c:formatCode>
                <c:ptCount val="3"/>
                <c:pt idx="0">
                  <c:v>1</c:v>
                </c:pt>
                <c:pt idx="1">
                  <c:v>2</c:v>
                </c:pt>
                <c:pt idx="2">
                  <c:v>9</c:v>
                </c:pt>
              </c:numCache>
            </c:numRef>
          </c:val>
          <c:extLst xmlns:c16r2="http://schemas.microsoft.com/office/drawing/2015/06/chart">
            <c:ext xmlns:c16="http://schemas.microsoft.com/office/drawing/2014/chart" uri="{C3380CC4-5D6E-409C-BE32-E72D297353CC}">
              <c16:uniqueId val="{00000006-101B-4EDD-A324-3D2720622BD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8.7590613059418648E-2"/>
          <c:y val="0.87668502975475116"/>
          <c:w val="0.82481856762010841"/>
          <c:h val="9.9991330677717774E-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like the concept of regenerative agriculture</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659-4987-BD2A-CEA8E2528CD1}"/>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E659-4987-BD2A-CEA8E2528CD1}"/>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E659-4987-BD2A-CEA8E2528CD1}"/>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E659-4987-BD2A-CEA8E2528CD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Data'!$C$38:$C$42</c:f>
              <c:strCache>
                <c:ptCount val="5"/>
                <c:pt idx="0">
                  <c:v>Strongly agree</c:v>
                </c:pt>
                <c:pt idx="1">
                  <c:v>Agree</c:v>
                </c:pt>
                <c:pt idx="2">
                  <c:v>Neutral</c:v>
                </c:pt>
                <c:pt idx="3">
                  <c:v>Disagree</c:v>
                </c:pt>
                <c:pt idx="4">
                  <c:v>Strongly disagree</c:v>
                </c:pt>
              </c:strCache>
            </c:strRef>
          </c:cat>
          <c:val>
            <c:numRef>
              <c:f>'Summed Data'!$F$38:$F$42</c:f>
              <c:numCache>
                <c:formatCode>General</c:formatCode>
                <c:ptCount val="5"/>
                <c:pt idx="0">
                  <c:v>9</c:v>
                </c:pt>
                <c:pt idx="1">
                  <c:v>1</c:v>
                </c:pt>
                <c:pt idx="2">
                  <c:v>1</c:v>
                </c:pt>
                <c:pt idx="3">
                  <c:v>1</c:v>
                </c:pt>
                <c:pt idx="4">
                  <c:v>0</c:v>
                </c:pt>
              </c:numCache>
            </c:numRef>
          </c:val>
          <c:extLst xmlns:c16r2="http://schemas.microsoft.com/office/drawing/2015/06/chart">
            <c:ext xmlns:c16="http://schemas.microsoft.com/office/drawing/2014/chart" uri="{C3380CC4-5D6E-409C-BE32-E72D297353CC}">
              <c16:uniqueId val="{00000008-E659-4987-BD2A-CEA8E2528CD1}"/>
            </c:ext>
          </c:extLst>
        </c:ser>
        <c:dLbls>
          <c:showLegendKey val="0"/>
          <c:showVal val="0"/>
          <c:showCatName val="0"/>
          <c:showSerName val="0"/>
          <c:showPercent val="0"/>
          <c:showBubbleSize val="0"/>
        </c:dLbls>
        <c:gapWidth val="20"/>
        <c:axId val="405064696"/>
        <c:axId val="405065088"/>
      </c:barChart>
      <c:catAx>
        <c:axId val="4050646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65088"/>
        <c:crosses val="autoZero"/>
        <c:auto val="1"/>
        <c:lblAlgn val="ctr"/>
        <c:lblOffset val="100"/>
        <c:noMultiLvlLbl val="0"/>
      </c:catAx>
      <c:valAx>
        <c:axId val="4050650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4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ensures greater future sustainability</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855075325615647"/>
          <c:w val="0.712335342847769"/>
          <c:h val="0.73547223524959071"/>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764-42E9-B4B9-5DFED5964A4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764-42E9-B4B9-5DFED5964A4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764-42E9-B4B9-5DFED5964A4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764-42E9-B4B9-5DFED5964A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Data'!$C$43:$C$47</c:f>
              <c:strCache>
                <c:ptCount val="5"/>
                <c:pt idx="0">
                  <c:v>Strongly agree</c:v>
                </c:pt>
                <c:pt idx="1">
                  <c:v>Agree</c:v>
                </c:pt>
                <c:pt idx="2">
                  <c:v>Neutral</c:v>
                </c:pt>
                <c:pt idx="3">
                  <c:v>Disagree</c:v>
                </c:pt>
                <c:pt idx="4">
                  <c:v>Strongly disagree</c:v>
                </c:pt>
              </c:strCache>
            </c:strRef>
          </c:cat>
          <c:val>
            <c:numRef>
              <c:f>'Summed Data'!$F$43:$F$47</c:f>
              <c:numCache>
                <c:formatCode>General</c:formatCode>
                <c:ptCount val="5"/>
                <c:pt idx="0">
                  <c:v>8</c:v>
                </c:pt>
                <c:pt idx="1">
                  <c:v>3</c:v>
                </c:pt>
                <c:pt idx="2">
                  <c:v>1</c:v>
                </c:pt>
                <c:pt idx="3">
                  <c:v>0</c:v>
                </c:pt>
                <c:pt idx="4">
                  <c:v>0</c:v>
                </c:pt>
              </c:numCache>
            </c:numRef>
          </c:val>
          <c:extLst xmlns:c16r2="http://schemas.microsoft.com/office/drawing/2015/06/chart">
            <c:ext xmlns:c16="http://schemas.microsoft.com/office/drawing/2014/chart" uri="{C3380CC4-5D6E-409C-BE32-E72D297353CC}">
              <c16:uniqueId val="{00000008-1764-42E9-B4B9-5DFED5964A4E}"/>
            </c:ext>
          </c:extLst>
        </c:ser>
        <c:dLbls>
          <c:showLegendKey val="0"/>
          <c:showVal val="0"/>
          <c:showCatName val="0"/>
          <c:showSerName val="0"/>
          <c:showPercent val="0"/>
          <c:showBubbleSize val="0"/>
        </c:dLbls>
        <c:gapWidth val="20"/>
        <c:axId val="405066656"/>
        <c:axId val="405065872"/>
      </c:barChart>
      <c:catAx>
        <c:axId val="4050666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65872"/>
        <c:crosses val="autoZero"/>
        <c:auto val="1"/>
        <c:lblAlgn val="ctr"/>
        <c:lblOffset val="100"/>
        <c:noMultiLvlLbl val="0"/>
      </c:catAx>
      <c:valAx>
        <c:axId val="4050658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6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offers great marketing opportunities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6A0-4F3D-9817-6BC4A6EBFDE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6A0-4F3D-9817-6BC4A6EBFDE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6A0-4F3D-9817-6BC4A6EBFDE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6A0-4F3D-9817-6BC4A6EBFDE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Data'!$C$48:$C$52</c:f>
              <c:strCache>
                <c:ptCount val="5"/>
                <c:pt idx="0">
                  <c:v>Strongly agree</c:v>
                </c:pt>
                <c:pt idx="1">
                  <c:v>Agree</c:v>
                </c:pt>
                <c:pt idx="2">
                  <c:v>Neutral</c:v>
                </c:pt>
                <c:pt idx="3">
                  <c:v>Disagree</c:v>
                </c:pt>
                <c:pt idx="4">
                  <c:v>Strongly disagree</c:v>
                </c:pt>
              </c:strCache>
            </c:strRef>
          </c:cat>
          <c:val>
            <c:numRef>
              <c:f>'Summed Data'!$F$48:$F$52</c:f>
              <c:numCache>
                <c:formatCode>General</c:formatCode>
                <c:ptCount val="5"/>
                <c:pt idx="0">
                  <c:v>6</c:v>
                </c:pt>
                <c:pt idx="1">
                  <c:v>4</c:v>
                </c:pt>
                <c:pt idx="2">
                  <c:v>1</c:v>
                </c:pt>
                <c:pt idx="3">
                  <c:v>1</c:v>
                </c:pt>
                <c:pt idx="4">
                  <c:v>0</c:v>
                </c:pt>
              </c:numCache>
            </c:numRef>
          </c:val>
          <c:extLst xmlns:c16r2="http://schemas.microsoft.com/office/drawing/2015/06/chart">
            <c:ext xmlns:c16="http://schemas.microsoft.com/office/drawing/2014/chart" uri="{C3380CC4-5D6E-409C-BE32-E72D297353CC}">
              <c16:uniqueId val="{00000008-86A0-4F3D-9817-6BC4A6EBFDE5}"/>
            </c:ext>
          </c:extLst>
        </c:ser>
        <c:dLbls>
          <c:showLegendKey val="0"/>
          <c:showVal val="0"/>
          <c:showCatName val="0"/>
          <c:showSerName val="0"/>
          <c:showPercent val="0"/>
          <c:showBubbleSize val="0"/>
        </c:dLbls>
        <c:gapWidth val="20"/>
        <c:axId val="405066264"/>
        <c:axId val="405067440"/>
      </c:barChart>
      <c:catAx>
        <c:axId val="405066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67440"/>
        <c:crosses val="autoZero"/>
        <c:auto val="1"/>
        <c:lblAlgn val="ctr"/>
        <c:lblOffset val="100"/>
        <c:noMultiLvlLbl val="0"/>
      </c:catAx>
      <c:valAx>
        <c:axId val="40506744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6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know what regenerative agriculture is</a:t>
            </a:r>
            <a:endParaRPr lang="en-AU" sz="16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14749537185594749"/>
          <c:w val="0.712335342847769"/>
          <c:h val="0.80652761664979966"/>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AF0-4D9B-89B5-317A223DE24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AF0-4D9B-89B5-317A223DE24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AF0-4D9B-89B5-317A223DE24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AF0-4D9B-89B5-317A223DE24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Data'!$C$33:$C$37</c:f>
              <c:strCache>
                <c:ptCount val="5"/>
                <c:pt idx="0">
                  <c:v>Strongly agree</c:v>
                </c:pt>
                <c:pt idx="1">
                  <c:v>Agree</c:v>
                </c:pt>
                <c:pt idx="2">
                  <c:v>Neutral</c:v>
                </c:pt>
                <c:pt idx="3">
                  <c:v>Disagree</c:v>
                </c:pt>
                <c:pt idx="4">
                  <c:v>Strongly disagree</c:v>
                </c:pt>
              </c:strCache>
            </c:strRef>
          </c:cat>
          <c:val>
            <c:numRef>
              <c:f>'Summed Data'!$F$33:$F$37</c:f>
              <c:numCache>
                <c:formatCode>General</c:formatCode>
                <c:ptCount val="5"/>
                <c:pt idx="0">
                  <c:v>5</c:v>
                </c:pt>
                <c:pt idx="1">
                  <c:v>6</c:v>
                </c:pt>
                <c:pt idx="2">
                  <c:v>0</c:v>
                </c:pt>
                <c:pt idx="3">
                  <c:v>1</c:v>
                </c:pt>
                <c:pt idx="4">
                  <c:v>0</c:v>
                </c:pt>
              </c:numCache>
            </c:numRef>
          </c:val>
          <c:extLst xmlns:c16r2="http://schemas.microsoft.com/office/drawing/2015/06/chart">
            <c:ext xmlns:c16="http://schemas.microsoft.com/office/drawing/2014/chart" uri="{C3380CC4-5D6E-409C-BE32-E72D297353CC}">
              <c16:uniqueId val="{00000008-BAF0-4D9B-89B5-317A223DE247}"/>
            </c:ext>
          </c:extLst>
        </c:ser>
        <c:dLbls>
          <c:showLegendKey val="0"/>
          <c:showVal val="0"/>
          <c:showCatName val="0"/>
          <c:showSerName val="0"/>
          <c:showPercent val="0"/>
          <c:showBubbleSize val="0"/>
        </c:dLbls>
        <c:gapWidth val="20"/>
        <c:axId val="405065480"/>
        <c:axId val="405067048"/>
      </c:barChart>
      <c:catAx>
        <c:axId val="405065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5067048"/>
        <c:crosses val="autoZero"/>
        <c:auto val="1"/>
        <c:lblAlgn val="ctr"/>
        <c:lblOffset val="100"/>
        <c:noMultiLvlLbl val="0"/>
      </c:catAx>
      <c:valAx>
        <c:axId val="40506704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506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agriculture can reduce costs of production</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720-4566-BB16-CFC09B902476}"/>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720-4566-BB16-CFC09B902476}"/>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720-4566-BB16-CFC09B902476}"/>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720-4566-BB16-CFC09B90247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Data'!$C$53:$C$57</c:f>
              <c:strCache>
                <c:ptCount val="5"/>
                <c:pt idx="0">
                  <c:v>Strongly agree</c:v>
                </c:pt>
                <c:pt idx="1">
                  <c:v>Agree</c:v>
                </c:pt>
                <c:pt idx="2">
                  <c:v>Neutral</c:v>
                </c:pt>
                <c:pt idx="3">
                  <c:v>Disagree</c:v>
                </c:pt>
                <c:pt idx="4">
                  <c:v>Strongly disagree</c:v>
                </c:pt>
              </c:strCache>
            </c:strRef>
          </c:cat>
          <c:val>
            <c:numRef>
              <c:f>'Summed Data'!$F$53:$F$57</c:f>
              <c:numCache>
                <c:formatCode>General</c:formatCode>
                <c:ptCount val="5"/>
                <c:pt idx="0">
                  <c:v>6</c:v>
                </c:pt>
                <c:pt idx="1">
                  <c:v>4</c:v>
                </c:pt>
                <c:pt idx="2">
                  <c:v>2</c:v>
                </c:pt>
                <c:pt idx="3">
                  <c:v>0</c:v>
                </c:pt>
                <c:pt idx="4">
                  <c:v>0</c:v>
                </c:pt>
              </c:numCache>
            </c:numRef>
          </c:val>
          <c:extLst xmlns:c16r2="http://schemas.microsoft.com/office/drawing/2015/06/chart">
            <c:ext xmlns:c16="http://schemas.microsoft.com/office/drawing/2014/chart" uri="{C3380CC4-5D6E-409C-BE32-E72D297353CC}">
              <c16:uniqueId val="{00000008-6720-4566-BB16-CFC09B902476}"/>
            </c:ext>
          </c:extLst>
        </c:ser>
        <c:dLbls>
          <c:showLegendKey val="0"/>
          <c:showVal val="0"/>
          <c:showCatName val="0"/>
          <c:showSerName val="0"/>
          <c:showPercent val="0"/>
          <c:showBubbleSize val="0"/>
        </c:dLbls>
        <c:gapWidth val="20"/>
        <c:axId val="406061792"/>
        <c:axId val="406063752"/>
      </c:barChart>
      <c:catAx>
        <c:axId val="406061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63752"/>
        <c:crosses val="autoZero"/>
        <c:auto val="1"/>
        <c:lblAlgn val="ctr"/>
        <c:lblOffset val="100"/>
        <c:noMultiLvlLbl val="0"/>
      </c:catAx>
      <c:valAx>
        <c:axId val="40606375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6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increase plant and soil health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4FA-43FC-9E14-3C2FD4D53652}"/>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4FA-43FC-9E14-3C2FD4D53652}"/>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4FA-43FC-9E14-3C2FD4D53652}"/>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4FA-43FC-9E14-3C2FD4D5365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Data'!$C$58:$C$62</c:f>
              <c:strCache>
                <c:ptCount val="5"/>
                <c:pt idx="0">
                  <c:v>Strongly agree</c:v>
                </c:pt>
                <c:pt idx="1">
                  <c:v>Agree</c:v>
                </c:pt>
                <c:pt idx="2">
                  <c:v>Neutral</c:v>
                </c:pt>
                <c:pt idx="3">
                  <c:v>Disagree</c:v>
                </c:pt>
                <c:pt idx="4">
                  <c:v>Strongly disagree</c:v>
                </c:pt>
              </c:strCache>
            </c:strRef>
          </c:cat>
          <c:val>
            <c:numRef>
              <c:f>'Summed Data'!$F$58:$F$62</c:f>
              <c:numCache>
                <c:formatCode>General</c:formatCode>
                <c:ptCount val="5"/>
                <c:pt idx="0">
                  <c:v>9</c:v>
                </c:pt>
                <c:pt idx="1">
                  <c:v>2</c:v>
                </c:pt>
                <c:pt idx="2">
                  <c:v>0</c:v>
                </c:pt>
                <c:pt idx="3">
                  <c:v>1</c:v>
                </c:pt>
                <c:pt idx="4">
                  <c:v>0</c:v>
                </c:pt>
              </c:numCache>
            </c:numRef>
          </c:val>
          <c:extLst xmlns:c16r2="http://schemas.microsoft.com/office/drawing/2015/06/chart">
            <c:ext xmlns:c16="http://schemas.microsoft.com/office/drawing/2014/chart" uri="{C3380CC4-5D6E-409C-BE32-E72D297353CC}">
              <c16:uniqueId val="{00000008-F4FA-43FC-9E14-3C2FD4D53652}"/>
            </c:ext>
          </c:extLst>
        </c:ser>
        <c:dLbls>
          <c:showLegendKey val="0"/>
          <c:showVal val="0"/>
          <c:showCatName val="0"/>
          <c:showSerName val="0"/>
          <c:showPercent val="0"/>
          <c:showBubbleSize val="0"/>
        </c:dLbls>
        <c:gapWidth val="20"/>
        <c:axId val="406062184"/>
        <c:axId val="406064144"/>
      </c:barChart>
      <c:catAx>
        <c:axId val="406062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64144"/>
        <c:crosses val="autoZero"/>
        <c:auto val="1"/>
        <c:lblAlgn val="ctr"/>
        <c:lblOffset val="100"/>
        <c:noMultiLvlLbl val="0"/>
      </c:catAx>
      <c:valAx>
        <c:axId val="40606414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62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 see regenerative farming practices as being unacceptably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59D-44B4-A7C8-6E7F8C1958DE}"/>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59D-44B4-A7C8-6E7F8C1958DE}"/>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59D-44B4-A7C8-6E7F8C1958DE}"/>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59D-44B4-A7C8-6E7F8C1958D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Data'!$C$63:$C$67</c:f>
              <c:strCache>
                <c:ptCount val="5"/>
                <c:pt idx="0">
                  <c:v>Strongly agree</c:v>
                </c:pt>
                <c:pt idx="1">
                  <c:v>Agree</c:v>
                </c:pt>
                <c:pt idx="2">
                  <c:v>Neutral</c:v>
                </c:pt>
                <c:pt idx="3">
                  <c:v>Disagree</c:v>
                </c:pt>
                <c:pt idx="4">
                  <c:v>Strongly disagree</c:v>
                </c:pt>
              </c:strCache>
            </c:strRef>
          </c:cat>
          <c:val>
            <c:numRef>
              <c:f>'Summed Data'!$F$63:$F$67</c:f>
              <c:numCache>
                <c:formatCode>General</c:formatCode>
                <c:ptCount val="5"/>
                <c:pt idx="0">
                  <c:v>0</c:v>
                </c:pt>
                <c:pt idx="1">
                  <c:v>1</c:v>
                </c:pt>
                <c:pt idx="2">
                  <c:v>2</c:v>
                </c:pt>
                <c:pt idx="3">
                  <c:v>4</c:v>
                </c:pt>
                <c:pt idx="4">
                  <c:v>5</c:v>
                </c:pt>
              </c:numCache>
            </c:numRef>
          </c:val>
          <c:extLst xmlns:c16r2="http://schemas.microsoft.com/office/drawing/2015/06/chart">
            <c:ext xmlns:c16="http://schemas.microsoft.com/office/drawing/2014/chart" uri="{C3380CC4-5D6E-409C-BE32-E72D297353CC}">
              <c16:uniqueId val="{00000008-859D-44B4-A7C8-6E7F8C1958DE}"/>
            </c:ext>
          </c:extLst>
        </c:ser>
        <c:dLbls>
          <c:showLegendKey val="0"/>
          <c:showVal val="0"/>
          <c:showCatName val="0"/>
          <c:showSerName val="0"/>
          <c:showPercent val="0"/>
          <c:showBubbleSize val="0"/>
        </c:dLbls>
        <c:gapWidth val="20"/>
        <c:axId val="406061400"/>
        <c:axId val="406062576"/>
      </c:barChart>
      <c:catAx>
        <c:axId val="406061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62576"/>
        <c:crosses val="autoZero"/>
        <c:auto val="1"/>
        <c:lblAlgn val="ctr"/>
        <c:lblOffset val="100"/>
        <c:noMultiLvlLbl val="0"/>
      </c:catAx>
      <c:valAx>
        <c:axId val="40606257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61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Wheatbelt NRM (N=14)</a:t>
            </a:r>
          </a:p>
        </c:rich>
      </c:tx>
      <c:layout>
        <c:manualLayout>
          <c:xMode val="edge"/>
          <c:yMode val="edge"/>
          <c:x val="0.1323453904199475"/>
          <c:y val="8.3594566353187051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Wheatbelt'!$C$9:$C$17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Wheatbelt'!$D$9:$D$17</c:f>
              <c:numCache>
                <c:formatCode>General</c:formatCode>
                <c:ptCount val="9"/>
                <c:pt idx="0">
                  <c:v>0</c:v>
                </c:pt>
                <c:pt idx="1">
                  <c:v>7</c:v>
                </c:pt>
                <c:pt idx="2">
                  <c:v>2</c:v>
                </c:pt>
                <c:pt idx="3">
                  <c:v>0</c:v>
                </c:pt>
                <c:pt idx="4">
                  <c:v>0</c:v>
                </c:pt>
                <c:pt idx="5">
                  <c:v>0</c:v>
                </c:pt>
                <c:pt idx="6">
                  <c:v>2</c:v>
                </c:pt>
                <c:pt idx="7">
                  <c:v>0</c:v>
                </c:pt>
                <c:pt idx="8">
                  <c:v>3</c:v>
                </c:pt>
              </c:numCache>
            </c:numRef>
          </c:val>
          <c:extLst xmlns:c16r2="http://schemas.microsoft.com/office/drawing/2015/06/chart">
            <c:ext xmlns:c16="http://schemas.microsoft.com/office/drawing/2014/chart" uri="{C3380CC4-5D6E-409C-BE32-E72D297353CC}">
              <c16:uniqueId val="{00000000-57D2-4030-BAFC-F808A729EB88}"/>
            </c:ext>
          </c:extLst>
        </c:ser>
        <c:dLbls>
          <c:showLegendKey val="0"/>
          <c:showVal val="0"/>
          <c:showCatName val="0"/>
          <c:showSerName val="0"/>
          <c:showPercent val="0"/>
          <c:showBubbleSize val="0"/>
        </c:dLbls>
        <c:gapWidth val="90"/>
        <c:axId val="400921456"/>
        <c:axId val="400923024"/>
      </c:barChart>
      <c:catAx>
        <c:axId val="400921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23024"/>
        <c:crosses val="autoZero"/>
        <c:auto val="1"/>
        <c:lblAlgn val="ctr"/>
        <c:lblOffset val="100"/>
        <c:noMultiLvlLbl val="0"/>
      </c:catAx>
      <c:valAx>
        <c:axId val="400923024"/>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2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change farming systems too much</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F438-4951-B961-945A3087D8E0}"/>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F438-4951-B961-945A3087D8E0}"/>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F438-4951-B961-945A3087D8E0}"/>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F438-4951-B961-945A3087D8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Data'!$C$68:$C$72</c:f>
              <c:strCache>
                <c:ptCount val="5"/>
                <c:pt idx="0">
                  <c:v>Strongly agree</c:v>
                </c:pt>
                <c:pt idx="1">
                  <c:v>Agree</c:v>
                </c:pt>
                <c:pt idx="2">
                  <c:v>Neutral</c:v>
                </c:pt>
                <c:pt idx="3">
                  <c:v>Disagree</c:v>
                </c:pt>
                <c:pt idx="4">
                  <c:v>Strongly disagree</c:v>
                </c:pt>
              </c:strCache>
            </c:strRef>
          </c:cat>
          <c:val>
            <c:numRef>
              <c:f>'Summed Data'!$F$68:$F$72</c:f>
              <c:numCache>
                <c:formatCode>General</c:formatCode>
                <c:ptCount val="5"/>
                <c:pt idx="0">
                  <c:v>0</c:v>
                </c:pt>
                <c:pt idx="1">
                  <c:v>0</c:v>
                </c:pt>
                <c:pt idx="2">
                  <c:v>3</c:v>
                </c:pt>
                <c:pt idx="3">
                  <c:v>5</c:v>
                </c:pt>
                <c:pt idx="4">
                  <c:v>4</c:v>
                </c:pt>
              </c:numCache>
            </c:numRef>
          </c:val>
          <c:extLst xmlns:c16r2="http://schemas.microsoft.com/office/drawing/2015/06/chart">
            <c:ext xmlns:c16="http://schemas.microsoft.com/office/drawing/2014/chart" uri="{C3380CC4-5D6E-409C-BE32-E72D297353CC}">
              <c16:uniqueId val="{00000008-F438-4951-B961-945A3087D8E0}"/>
            </c:ext>
          </c:extLst>
        </c:ser>
        <c:dLbls>
          <c:showLegendKey val="0"/>
          <c:showVal val="0"/>
          <c:showCatName val="0"/>
          <c:showSerName val="0"/>
          <c:showPercent val="0"/>
          <c:showBubbleSize val="0"/>
        </c:dLbls>
        <c:gapWidth val="20"/>
        <c:axId val="406050032"/>
        <c:axId val="406051208"/>
      </c:barChart>
      <c:catAx>
        <c:axId val="406050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1208"/>
        <c:crosses val="autoZero"/>
        <c:auto val="1"/>
        <c:lblAlgn val="ctr"/>
        <c:lblOffset val="100"/>
        <c:noMultiLvlLbl val="0"/>
      </c:catAx>
      <c:valAx>
        <c:axId val="40605120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Adopting such practices will make farming less profitable</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3AFA-41AC-8904-4608C371910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3AFA-41AC-8904-4608C371910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3AFA-41AC-8904-4608C371910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3AFA-41AC-8904-4608C37191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Data'!$C$73:$C$77</c:f>
              <c:strCache>
                <c:ptCount val="5"/>
                <c:pt idx="0">
                  <c:v>Strongly agree</c:v>
                </c:pt>
                <c:pt idx="1">
                  <c:v>Agree</c:v>
                </c:pt>
                <c:pt idx="2">
                  <c:v>Neutral</c:v>
                </c:pt>
                <c:pt idx="3">
                  <c:v>Disagree</c:v>
                </c:pt>
                <c:pt idx="4">
                  <c:v>Strongly disagree</c:v>
                </c:pt>
              </c:strCache>
            </c:strRef>
          </c:cat>
          <c:val>
            <c:numRef>
              <c:f>'Summed Data'!$F$73:$F$77</c:f>
              <c:numCache>
                <c:formatCode>General</c:formatCode>
                <c:ptCount val="5"/>
                <c:pt idx="0">
                  <c:v>0</c:v>
                </c:pt>
                <c:pt idx="1">
                  <c:v>1</c:v>
                </c:pt>
                <c:pt idx="2">
                  <c:v>3</c:v>
                </c:pt>
                <c:pt idx="3">
                  <c:v>3</c:v>
                </c:pt>
                <c:pt idx="4">
                  <c:v>5</c:v>
                </c:pt>
              </c:numCache>
            </c:numRef>
          </c:val>
          <c:extLst xmlns:c16r2="http://schemas.microsoft.com/office/drawing/2015/06/chart">
            <c:ext xmlns:c16="http://schemas.microsoft.com/office/drawing/2014/chart" uri="{C3380CC4-5D6E-409C-BE32-E72D297353CC}">
              <c16:uniqueId val="{00000008-3AFA-41AC-8904-4608C3719104}"/>
            </c:ext>
          </c:extLst>
        </c:ser>
        <c:dLbls>
          <c:showLegendKey val="0"/>
          <c:showVal val="0"/>
          <c:showCatName val="0"/>
          <c:showSerName val="0"/>
          <c:showPercent val="0"/>
          <c:showBubbleSize val="0"/>
        </c:dLbls>
        <c:gapWidth val="20"/>
        <c:axId val="406056304"/>
        <c:axId val="406061008"/>
      </c:barChart>
      <c:catAx>
        <c:axId val="406056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61008"/>
        <c:crosses val="autoZero"/>
        <c:auto val="1"/>
        <c:lblAlgn val="ctr"/>
        <c:lblOffset val="100"/>
        <c:noMultiLvlLbl val="0"/>
      </c:catAx>
      <c:valAx>
        <c:axId val="40606100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practices are not feasible under real farming conditions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2FA-4419-A7CB-59D9BE747177}"/>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2FA-4419-A7CB-59D9BE747177}"/>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2FA-4419-A7CB-59D9BE747177}"/>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2FA-4419-A7CB-59D9BE74717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Data'!$C$78:$C$82</c:f>
              <c:strCache>
                <c:ptCount val="5"/>
                <c:pt idx="0">
                  <c:v>Strongly agree</c:v>
                </c:pt>
                <c:pt idx="1">
                  <c:v>Agree</c:v>
                </c:pt>
                <c:pt idx="2">
                  <c:v>Neutral</c:v>
                </c:pt>
                <c:pt idx="3">
                  <c:v>Disagree</c:v>
                </c:pt>
                <c:pt idx="4">
                  <c:v>Strongly disagree</c:v>
                </c:pt>
              </c:strCache>
            </c:strRef>
          </c:cat>
          <c:val>
            <c:numRef>
              <c:f>'Summed Data'!$F$78:$F$82</c:f>
              <c:numCache>
                <c:formatCode>General</c:formatCode>
                <c:ptCount val="5"/>
                <c:pt idx="0">
                  <c:v>0</c:v>
                </c:pt>
                <c:pt idx="1">
                  <c:v>1</c:v>
                </c:pt>
                <c:pt idx="2">
                  <c:v>2</c:v>
                </c:pt>
                <c:pt idx="3">
                  <c:v>3</c:v>
                </c:pt>
                <c:pt idx="4">
                  <c:v>6</c:v>
                </c:pt>
              </c:numCache>
            </c:numRef>
          </c:val>
          <c:extLst xmlns:c16r2="http://schemas.microsoft.com/office/drawing/2015/06/chart">
            <c:ext xmlns:c16="http://schemas.microsoft.com/office/drawing/2014/chart" uri="{C3380CC4-5D6E-409C-BE32-E72D297353CC}">
              <c16:uniqueId val="{00000008-62FA-4419-A7CB-59D9BE747177}"/>
            </c:ext>
          </c:extLst>
        </c:ser>
        <c:dLbls>
          <c:showLegendKey val="0"/>
          <c:showVal val="0"/>
          <c:showCatName val="0"/>
          <c:showSerName val="0"/>
          <c:showPercent val="0"/>
          <c:showBubbleSize val="0"/>
        </c:dLbls>
        <c:gapWidth val="20"/>
        <c:axId val="406053952"/>
        <c:axId val="406051992"/>
      </c:barChart>
      <c:catAx>
        <c:axId val="40605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1992"/>
        <c:crosses val="autoZero"/>
        <c:auto val="1"/>
        <c:lblAlgn val="ctr"/>
        <c:lblOffset val="100"/>
        <c:noMultiLvlLbl val="0"/>
      </c:catAx>
      <c:valAx>
        <c:axId val="40605199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Regenerative farming is too complex and risky for farmers</a:t>
            </a:r>
            <a:endParaRPr lang="en-AU" sz="1200">
              <a:effectLst/>
            </a:endParaRP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0077-40C8-A061-AA7628194A2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0077-40C8-A061-AA7628194A2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0077-40C8-A061-AA7628194A2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0077-40C8-A061-AA7628194A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Data'!$C$83:$C$87</c:f>
              <c:strCache>
                <c:ptCount val="5"/>
                <c:pt idx="0">
                  <c:v>Strongly agree</c:v>
                </c:pt>
                <c:pt idx="1">
                  <c:v>Agree</c:v>
                </c:pt>
                <c:pt idx="2">
                  <c:v>Neutral</c:v>
                </c:pt>
                <c:pt idx="3">
                  <c:v>Disagree</c:v>
                </c:pt>
                <c:pt idx="4">
                  <c:v>Strongly disagree</c:v>
                </c:pt>
              </c:strCache>
            </c:strRef>
          </c:cat>
          <c:val>
            <c:numRef>
              <c:f>'Summed Data'!$F$83:$F$87</c:f>
              <c:numCache>
                <c:formatCode>General</c:formatCode>
                <c:ptCount val="5"/>
                <c:pt idx="0">
                  <c:v>0</c:v>
                </c:pt>
                <c:pt idx="1">
                  <c:v>1</c:v>
                </c:pt>
                <c:pt idx="2">
                  <c:v>1</c:v>
                </c:pt>
                <c:pt idx="3">
                  <c:v>5</c:v>
                </c:pt>
                <c:pt idx="4">
                  <c:v>5</c:v>
                </c:pt>
              </c:numCache>
            </c:numRef>
          </c:val>
          <c:extLst xmlns:c16r2="http://schemas.microsoft.com/office/drawing/2015/06/chart">
            <c:ext xmlns:c16="http://schemas.microsoft.com/office/drawing/2014/chart" uri="{C3380CC4-5D6E-409C-BE32-E72D297353CC}">
              <c16:uniqueId val="{00000008-0077-40C8-A061-AA7628194A23}"/>
            </c:ext>
          </c:extLst>
        </c:ser>
        <c:dLbls>
          <c:showLegendKey val="0"/>
          <c:showVal val="0"/>
          <c:showCatName val="0"/>
          <c:showSerName val="0"/>
          <c:showPercent val="0"/>
          <c:showBubbleSize val="0"/>
        </c:dLbls>
        <c:gapWidth val="20"/>
        <c:axId val="406060224"/>
        <c:axId val="406053560"/>
      </c:barChart>
      <c:catAx>
        <c:axId val="406060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3560"/>
        <c:crosses val="autoZero"/>
        <c:auto val="1"/>
        <c:lblAlgn val="ctr"/>
        <c:lblOffset val="100"/>
        <c:noMultiLvlLbl val="0"/>
      </c:catAx>
      <c:valAx>
        <c:axId val="40605356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60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cost of implementing such practice changes will be too high for farmers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4B7B-43B6-A78E-45A1A379FAF9}"/>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4B7B-43B6-A78E-45A1A379FAF9}"/>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4B7B-43B6-A78E-45A1A379FAF9}"/>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4B7B-43B6-A78E-45A1A379FA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Data'!$C$88:$C$92</c:f>
              <c:strCache>
                <c:ptCount val="5"/>
                <c:pt idx="0">
                  <c:v>Strongly agree</c:v>
                </c:pt>
                <c:pt idx="1">
                  <c:v>Agree</c:v>
                </c:pt>
                <c:pt idx="2">
                  <c:v>Neutral</c:v>
                </c:pt>
                <c:pt idx="3">
                  <c:v>Disagree</c:v>
                </c:pt>
                <c:pt idx="4">
                  <c:v>Strongly disagree</c:v>
                </c:pt>
              </c:strCache>
            </c:strRef>
          </c:cat>
          <c:val>
            <c:numRef>
              <c:f>'Summed Data'!$F$88:$F$92</c:f>
              <c:numCache>
                <c:formatCode>General</c:formatCode>
                <c:ptCount val="5"/>
                <c:pt idx="0">
                  <c:v>0</c:v>
                </c:pt>
                <c:pt idx="1">
                  <c:v>2</c:v>
                </c:pt>
                <c:pt idx="2">
                  <c:v>3</c:v>
                </c:pt>
                <c:pt idx="3">
                  <c:v>4</c:v>
                </c:pt>
                <c:pt idx="4">
                  <c:v>3</c:v>
                </c:pt>
              </c:numCache>
            </c:numRef>
          </c:val>
          <c:extLst xmlns:c16r2="http://schemas.microsoft.com/office/drawing/2015/06/chart">
            <c:ext xmlns:c16="http://schemas.microsoft.com/office/drawing/2014/chart" uri="{C3380CC4-5D6E-409C-BE32-E72D297353CC}">
              <c16:uniqueId val="{00000008-4B7B-43B6-A78E-45A1A379FAF9}"/>
            </c:ext>
          </c:extLst>
        </c:ser>
        <c:dLbls>
          <c:showLegendKey val="0"/>
          <c:showVal val="0"/>
          <c:showCatName val="0"/>
          <c:showSerName val="0"/>
          <c:showPercent val="0"/>
          <c:showBubbleSize val="0"/>
        </c:dLbls>
        <c:gapWidth val="20"/>
        <c:axId val="406059440"/>
        <c:axId val="406060616"/>
      </c:barChart>
      <c:catAx>
        <c:axId val="406059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60616"/>
        <c:crosses val="autoZero"/>
        <c:auto val="1"/>
        <c:lblAlgn val="ctr"/>
        <c:lblOffset val="100"/>
        <c:noMultiLvlLbl val="0"/>
      </c:catAx>
      <c:valAx>
        <c:axId val="40606061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would need more information on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542-4F1D-B4CC-D26659D54C9A}"/>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542-4F1D-B4CC-D26659D54C9A}"/>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542-4F1D-B4CC-D26659D54C9A}"/>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542-4F1D-B4CC-D26659D54C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Data'!$C$93:$C$97</c:f>
              <c:strCache>
                <c:ptCount val="5"/>
                <c:pt idx="0">
                  <c:v>Strongly agree</c:v>
                </c:pt>
                <c:pt idx="1">
                  <c:v>Agree</c:v>
                </c:pt>
                <c:pt idx="2">
                  <c:v>Neutral</c:v>
                </c:pt>
                <c:pt idx="3">
                  <c:v>Disagree</c:v>
                </c:pt>
                <c:pt idx="4">
                  <c:v>Strongly disagree</c:v>
                </c:pt>
              </c:strCache>
            </c:strRef>
          </c:cat>
          <c:val>
            <c:numRef>
              <c:f>'Summed Data'!$F$93:$F$97</c:f>
              <c:numCache>
                <c:formatCode>General</c:formatCode>
                <c:ptCount val="5"/>
                <c:pt idx="0">
                  <c:v>6</c:v>
                </c:pt>
                <c:pt idx="1">
                  <c:v>6</c:v>
                </c:pt>
                <c:pt idx="2">
                  <c:v>0</c:v>
                </c:pt>
                <c:pt idx="3">
                  <c:v>0</c:v>
                </c:pt>
                <c:pt idx="4">
                  <c:v>0</c:v>
                </c:pt>
              </c:numCache>
            </c:numRef>
          </c:val>
          <c:extLst xmlns:c16r2="http://schemas.microsoft.com/office/drawing/2015/06/chart">
            <c:ext xmlns:c16="http://schemas.microsoft.com/office/drawing/2014/chart" uri="{C3380CC4-5D6E-409C-BE32-E72D297353CC}">
              <c16:uniqueId val="{00000008-8542-4F1D-B4CC-D26659D54C9A}"/>
            </c:ext>
          </c:extLst>
        </c:ser>
        <c:dLbls>
          <c:showLegendKey val="0"/>
          <c:showVal val="0"/>
          <c:showCatName val="0"/>
          <c:showSerName val="0"/>
          <c:showPercent val="0"/>
          <c:showBubbleSize val="0"/>
        </c:dLbls>
        <c:gapWidth val="20"/>
        <c:axId val="406049640"/>
        <c:axId val="406057088"/>
      </c:barChart>
      <c:catAx>
        <c:axId val="406049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7088"/>
        <c:crosses val="autoZero"/>
        <c:auto val="1"/>
        <c:lblAlgn val="ctr"/>
        <c:lblOffset val="100"/>
        <c:noMultiLvlLbl val="0"/>
      </c:catAx>
      <c:valAx>
        <c:axId val="4060570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49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Farmers need more proof that these practices perform</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AA3-4608-81BC-84B96C3C684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8AA3-4608-81BC-84B96C3C684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8AA3-4608-81BC-84B96C3C684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8AA3-4608-81BC-84B96C3C68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Data'!$C$98:$C$102</c:f>
              <c:strCache>
                <c:ptCount val="5"/>
                <c:pt idx="0">
                  <c:v>Strongly agree</c:v>
                </c:pt>
                <c:pt idx="1">
                  <c:v>Agree</c:v>
                </c:pt>
                <c:pt idx="2">
                  <c:v>Neutral</c:v>
                </c:pt>
                <c:pt idx="3">
                  <c:v>Disagree</c:v>
                </c:pt>
                <c:pt idx="4">
                  <c:v>Strongly disagree</c:v>
                </c:pt>
              </c:strCache>
            </c:strRef>
          </c:cat>
          <c:val>
            <c:numRef>
              <c:f>'Summed Data'!$F$98:$F$102</c:f>
              <c:numCache>
                <c:formatCode>General</c:formatCode>
                <c:ptCount val="5"/>
                <c:pt idx="0">
                  <c:v>2</c:v>
                </c:pt>
                <c:pt idx="1">
                  <c:v>8</c:v>
                </c:pt>
                <c:pt idx="2">
                  <c:v>1</c:v>
                </c:pt>
                <c:pt idx="3">
                  <c:v>1</c:v>
                </c:pt>
                <c:pt idx="4">
                  <c:v>0</c:v>
                </c:pt>
              </c:numCache>
            </c:numRef>
          </c:val>
          <c:extLst xmlns:c16r2="http://schemas.microsoft.com/office/drawing/2015/06/chart">
            <c:ext xmlns:c16="http://schemas.microsoft.com/office/drawing/2014/chart" uri="{C3380CC4-5D6E-409C-BE32-E72D297353CC}">
              <c16:uniqueId val="{00000008-8AA3-4608-81BC-84B96C3C6848}"/>
            </c:ext>
          </c:extLst>
        </c:ser>
        <c:dLbls>
          <c:showLegendKey val="0"/>
          <c:showVal val="0"/>
          <c:showCatName val="0"/>
          <c:showSerName val="0"/>
          <c:showPercent val="0"/>
          <c:showBubbleSize val="0"/>
        </c:dLbls>
        <c:gapWidth val="20"/>
        <c:axId val="406059832"/>
        <c:axId val="406055128"/>
      </c:barChart>
      <c:catAx>
        <c:axId val="406059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5128"/>
        <c:crosses val="autoZero"/>
        <c:auto val="1"/>
        <c:lblAlgn val="ctr"/>
        <c:lblOffset val="100"/>
        <c:noMultiLvlLbl val="0"/>
      </c:catAx>
      <c:valAx>
        <c:axId val="40605512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9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Local trials and demonstrations are needed</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5CC-4BD3-8756-4C3AAC6C1B1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5CC-4BD3-8756-4C3AAC6C1B1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5CC-4BD3-8756-4C3AAC6C1B1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5CC-4BD3-8756-4C3AAC6C1B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Data'!$C$103:$C$107</c:f>
              <c:strCache>
                <c:ptCount val="5"/>
                <c:pt idx="0">
                  <c:v>Strongly agree</c:v>
                </c:pt>
                <c:pt idx="1">
                  <c:v>Agree</c:v>
                </c:pt>
                <c:pt idx="2">
                  <c:v>Neutral</c:v>
                </c:pt>
                <c:pt idx="3">
                  <c:v>Disagree</c:v>
                </c:pt>
                <c:pt idx="4">
                  <c:v>Strongly disagree</c:v>
                </c:pt>
              </c:strCache>
            </c:strRef>
          </c:cat>
          <c:val>
            <c:numRef>
              <c:f>'Summed Data'!$F$103:$F$107</c:f>
              <c:numCache>
                <c:formatCode>General</c:formatCode>
                <c:ptCount val="5"/>
                <c:pt idx="0">
                  <c:v>8</c:v>
                </c:pt>
                <c:pt idx="1">
                  <c:v>3</c:v>
                </c:pt>
                <c:pt idx="2">
                  <c:v>0</c:v>
                </c:pt>
                <c:pt idx="3">
                  <c:v>1</c:v>
                </c:pt>
                <c:pt idx="4">
                  <c:v>0</c:v>
                </c:pt>
              </c:numCache>
            </c:numRef>
          </c:val>
          <c:extLst xmlns:c16r2="http://schemas.microsoft.com/office/drawing/2015/06/chart">
            <c:ext xmlns:c16="http://schemas.microsoft.com/office/drawing/2014/chart" uri="{C3380CC4-5D6E-409C-BE32-E72D297353CC}">
              <c16:uniqueId val="{00000008-B5CC-4BD3-8756-4C3AAC6C1B15}"/>
            </c:ext>
          </c:extLst>
        </c:ser>
        <c:dLbls>
          <c:showLegendKey val="0"/>
          <c:showVal val="0"/>
          <c:showCatName val="0"/>
          <c:showSerName val="0"/>
          <c:showPercent val="0"/>
          <c:showBubbleSize val="0"/>
        </c:dLbls>
        <c:gapWidth val="20"/>
        <c:axId val="406058264"/>
        <c:axId val="406054736"/>
      </c:barChart>
      <c:catAx>
        <c:axId val="406058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4736"/>
        <c:crosses val="autoZero"/>
        <c:auto val="1"/>
        <c:lblAlgn val="ctr"/>
        <c:lblOffset val="100"/>
        <c:noMultiLvlLbl val="0"/>
      </c:catAx>
      <c:valAx>
        <c:axId val="406054736"/>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8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Many farmers may not know how to make the transition to these new practices</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656C-4FA0-96CB-26C238AB96A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656C-4FA0-96CB-26C238AB96A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656C-4FA0-96CB-26C238AB96A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656C-4FA0-96CB-26C238AB96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Data'!$C$108:$C$112</c:f>
              <c:strCache>
                <c:ptCount val="5"/>
                <c:pt idx="0">
                  <c:v>Strongly agree</c:v>
                </c:pt>
                <c:pt idx="1">
                  <c:v>Agree</c:v>
                </c:pt>
                <c:pt idx="2">
                  <c:v>Neutral</c:v>
                </c:pt>
                <c:pt idx="3">
                  <c:v>Disagree</c:v>
                </c:pt>
                <c:pt idx="4">
                  <c:v>Strongly disagree</c:v>
                </c:pt>
              </c:strCache>
            </c:strRef>
          </c:cat>
          <c:val>
            <c:numRef>
              <c:f>'Summed Data'!$F$108:$F$112</c:f>
              <c:numCache>
                <c:formatCode>General</c:formatCode>
                <c:ptCount val="5"/>
                <c:pt idx="0">
                  <c:v>6</c:v>
                </c:pt>
                <c:pt idx="1">
                  <c:v>6</c:v>
                </c:pt>
                <c:pt idx="2">
                  <c:v>0</c:v>
                </c:pt>
                <c:pt idx="3">
                  <c:v>0</c:v>
                </c:pt>
                <c:pt idx="4">
                  <c:v>0</c:v>
                </c:pt>
              </c:numCache>
            </c:numRef>
          </c:val>
          <c:extLst xmlns:c16r2="http://schemas.microsoft.com/office/drawing/2015/06/chart">
            <c:ext xmlns:c16="http://schemas.microsoft.com/office/drawing/2014/chart" uri="{C3380CC4-5D6E-409C-BE32-E72D297353CC}">
              <c16:uniqueId val="{00000008-656C-4FA0-96CB-26C238AB96A3}"/>
            </c:ext>
          </c:extLst>
        </c:ser>
        <c:dLbls>
          <c:showLegendKey val="0"/>
          <c:showVal val="0"/>
          <c:showCatName val="0"/>
          <c:showSerName val="0"/>
          <c:showPercent val="0"/>
          <c:showBubbleSize val="0"/>
        </c:dLbls>
        <c:gapWidth val="20"/>
        <c:axId val="406048856"/>
        <c:axId val="406057480"/>
      </c:barChart>
      <c:catAx>
        <c:axId val="406048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7480"/>
        <c:crosses val="autoZero"/>
        <c:auto val="1"/>
        <c:lblAlgn val="ctr"/>
        <c:lblOffset val="100"/>
        <c:noMultiLvlLbl val="0"/>
      </c:catAx>
      <c:valAx>
        <c:axId val="40605748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48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The economics of the new practices don't stack up</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B2CF-41EB-98CF-782C52D2F47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B2CF-41EB-98CF-782C52D2F47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B2CF-41EB-98CF-782C52D2F47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B2CF-41EB-98CF-782C52D2F47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Data'!$C$113:$C$117</c:f>
              <c:strCache>
                <c:ptCount val="5"/>
                <c:pt idx="0">
                  <c:v>Strongly agree</c:v>
                </c:pt>
                <c:pt idx="1">
                  <c:v>Agree</c:v>
                </c:pt>
                <c:pt idx="2">
                  <c:v>Neutral</c:v>
                </c:pt>
                <c:pt idx="3">
                  <c:v>Disagree</c:v>
                </c:pt>
                <c:pt idx="4">
                  <c:v>Strongly disagree</c:v>
                </c:pt>
              </c:strCache>
            </c:strRef>
          </c:cat>
          <c:val>
            <c:numRef>
              <c:f>'Summed Data'!$F$113:$F$117</c:f>
              <c:numCache>
                <c:formatCode>General</c:formatCode>
                <c:ptCount val="5"/>
                <c:pt idx="0">
                  <c:v>0</c:v>
                </c:pt>
                <c:pt idx="1">
                  <c:v>0</c:v>
                </c:pt>
                <c:pt idx="2">
                  <c:v>5</c:v>
                </c:pt>
                <c:pt idx="3">
                  <c:v>4</c:v>
                </c:pt>
                <c:pt idx="4">
                  <c:v>3</c:v>
                </c:pt>
              </c:numCache>
            </c:numRef>
          </c:val>
          <c:extLst xmlns:c16r2="http://schemas.microsoft.com/office/drawing/2015/06/chart">
            <c:ext xmlns:c16="http://schemas.microsoft.com/office/drawing/2014/chart" uri="{C3380CC4-5D6E-409C-BE32-E72D297353CC}">
              <c16:uniqueId val="{00000008-B2CF-41EB-98CF-782C52D2F473}"/>
            </c:ext>
          </c:extLst>
        </c:ser>
        <c:dLbls>
          <c:showLegendKey val="0"/>
          <c:showVal val="0"/>
          <c:showCatName val="0"/>
          <c:showSerName val="0"/>
          <c:showPercent val="0"/>
          <c:showBubbleSize val="0"/>
        </c:dLbls>
        <c:gapWidth val="20"/>
        <c:axId val="406055912"/>
        <c:axId val="406057872"/>
      </c:barChart>
      <c:catAx>
        <c:axId val="406055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057872"/>
        <c:crosses val="autoZero"/>
        <c:auto val="1"/>
        <c:lblAlgn val="ctr"/>
        <c:lblOffset val="100"/>
        <c:noMultiLvlLbl val="0"/>
      </c:catAx>
      <c:valAx>
        <c:axId val="4060578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5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lgn="ctr">
              <a:defRPr sz="1200" b="1" i="0" u="none" strike="noStrike" kern="1200" spc="0" baseline="0">
                <a:solidFill>
                  <a:schemeClr val="tx1">
                    <a:lumMod val="65000"/>
                    <a:lumOff val="35000"/>
                  </a:schemeClr>
                </a:solidFill>
                <a:latin typeface="+mn-lt"/>
                <a:ea typeface="+mn-ea"/>
                <a:cs typeface="+mn-cs"/>
              </a:defRPr>
            </a:pPr>
            <a:r>
              <a:rPr lang="en-AU" sz="1200" b="1"/>
              <a:t>Profession of Respondents from unidentified regions (N=17)</a:t>
            </a:r>
          </a:p>
        </c:rich>
      </c:tx>
      <c:layout>
        <c:manualLayout>
          <c:xMode val="edge"/>
          <c:yMode val="edge"/>
          <c:x val="0.10614583333333336"/>
          <c:y val="0"/>
        </c:manualLayout>
      </c:layout>
      <c:overlay val="0"/>
      <c:spPr>
        <a:noFill/>
        <a:ln>
          <a:noFill/>
        </a:ln>
        <a:effectLst/>
      </c:spPr>
      <c:txPr>
        <a:bodyPr rot="0" spcFirstLastPara="1" vertOverflow="ellipsis" vert="horz" wrap="square" anchor="t"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'Data Input - Unidentified'!$C$9:$C$17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'Data Input - Unidentified'!$D$9:$D$17</c:f>
              <c:numCache>
                <c:formatCode>General</c:formatCode>
                <c:ptCount val="9"/>
                <c:pt idx="0">
                  <c:v>3</c:v>
                </c:pt>
                <c:pt idx="1">
                  <c:v>6</c:v>
                </c:pt>
                <c:pt idx="2">
                  <c:v>1</c:v>
                </c:pt>
                <c:pt idx="3">
                  <c:v>3</c:v>
                </c:pt>
                <c:pt idx="4">
                  <c:v>3</c:v>
                </c:pt>
                <c:pt idx="5">
                  <c:v>0</c:v>
                </c:pt>
                <c:pt idx="6">
                  <c:v>0</c:v>
                </c:pt>
                <c:pt idx="7">
                  <c:v>0</c:v>
                </c:pt>
                <c:pt idx="8">
                  <c:v>1</c:v>
                </c:pt>
              </c:numCache>
            </c:numRef>
          </c:val>
          <c:extLst xmlns:c16r2="http://schemas.microsoft.com/office/drawing/2015/06/chart">
            <c:ext xmlns:c16="http://schemas.microsoft.com/office/drawing/2014/chart" uri="{C3380CC4-5D6E-409C-BE32-E72D297353CC}">
              <c16:uniqueId val="{00000000-A0E6-43FA-B428-960000136095}"/>
            </c:ext>
          </c:extLst>
        </c:ser>
        <c:dLbls>
          <c:showLegendKey val="0"/>
          <c:showVal val="0"/>
          <c:showCatName val="0"/>
          <c:showSerName val="0"/>
          <c:showPercent val="0"/>
          <c:showBubbleSize val="0"/>
        </c:dLbls>
        <c:gapWidth val="90"/>
        <c:axId val="400919496"/>
        <c:axId val="400918712"/>
      </c:barChart>
      <c:catAx>
        <c:axId val="4009194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0918712"/>
        <c:crosses val="autoZero"/>
        <c:auto val="1"/>
        <c:lblAlgn val="ctr"/>
        <c:lblOffset val="100"/>
        <c:noMultiLvlLbl val="0"/>
      </c:catAx>
      <c:valAx>
        <c:axId val="40091871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0919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will cost a farmer too much to implement</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1FF-4802-B501-8AEE7D46D9E0}"/>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1FF-4802-B501-8AEE7D46D9E0}"/>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1FF-4802-B501-8AEE7D46D9E0}"/>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1FF-4802-B501-8AEE7D46D9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Data'!$C$118:$C$122</c:f>
              <c:strCache>
                <c:ptCount val="5"/>
                <c:pt idx="0">
                  <c:v>Strongly agree</c:v>
                </c:pt>
                <c:pt idx="1">
                  <c:v>Agree</c:v>
                </c:pt>
                <c:pt idx="2">
                  <c:v>Neutral</c:v>
                </c:pt>
                <c:pt idx="3">
                  <c:v>Disagree</c:v>
                </c:pt>
                <c:pt idx="4">
                  <c:v>Strongly disagree</c:v>
                </c:pt>
              </c:strCache>
            </c:strRef>
          </c:cat>
          <c:val>
            <c:numRef>
              <c:f>'Summed Data'!$F$118:$F$122</c:f>
              <c:numCache>
                <c:formatCode>General</c:formatCode>
                <c:ptCount val="5"/>
                <c:pt idx="0">
                  <c:v>0</c:v>
                </c:pt>
                <c:pt idx="1">
                  <c:v>0</c:v>
                </c:pt>
                <c:pt idx="2">
                  <c:v>5</c:v>
                </c:pt>
                <c:pt idx="3">
                  <c:v>5</c:v>
                </c:pt>
                <c:pt idx="4">
                  <c:v>2</c:v>
                </c:pt>
              </c:numCache>
            </c:numRef>
          </c:val>
          <c:extLst xmlns:c16r2="http://schemas.microsoft.com/office/drawing/2015/06/chart">
            <c:ext xmlns:c16="http://schemas.microsoft.com/office/drawing/2014/chart" uri="{C3380CC4-5D6E-409C-BE32-E72D297353CC}">
              <c16:uniqueId val="{00000008-11FF-4802-B501-8AEE7D46D9E0}"/>
            </c:ext>
          </c:extLst>
        </c:ser>
        <c:dLbls>
          <c:showLegendKey val="0"/>
          <c:showVal val="0"/>
          <c:showCatName val="0"/>
          <c:showSerName val="0"/>
          <c:showPercent val="0"/>
          <c:showBubbleSize val="0"/>
        </c:dLbls>
        <c:gapWidth val="20"/>
        <c:axId val="406053168"/>
        <c:axId val="406909824"/>
      </c:barChart>
      <c:catAx>
        <c:axId val="406053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9824"/>
        <c:crosses val="autoZero"/>
        <c:auto val="1"/>
        <c:lblAlgn val="ctr"/>
        <c:lblOffset val="100"/>
        <c:noMultiLvlLbl val="0"/>
      </c:catAx>
      <c:valAx>
        <c:axId val="40690982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053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r>
              <a:rPr lang="en-AU" sz="1800" b="0" i="0" baseline="0">
                <a:effectLst/>
              </a:rPr>
              <a:t>It would require financial support for farmers to transition</a:t>
            </a:r>
          </a:p>
        </c:rich>
      </c:tx>
      <c:layout>
        <c:manualLayout>
          <c:xMode val="edge"/>
          <c:yMode val="edge"/>
          <c:x val="0.10614583333333336"/>
          <c:y val="0"/>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22C1-4221-A21A-16A4882ABE40}"/>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22C1-4221-A21A-16A4882ABE40}"/>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22C1-4221-A21A-16A4882ABE40}"/>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22C1-4221-A21A-16A4882ABE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Data'!$C$123:$C$127</c:f>
              <c:strCache>
                <c:ptCount val="5"/>
                <c:pt idx="0">
                  <c:v>Strongly agree</c:v>
                </c:pt>
                <c:pt idx="1">
                  <c:v>Agree</c:v>
                </c:pt>
                <c:pt idx="2">
                  <c:v>Neutral</c:v>
                </c:pt>
                <c:pt idx="3">
                  <c:v>Disagree</c:v>
                </c:pt>
                <c:pt idx="4">
                  <c:v>Strongly disagree</c:v>
                </c:pt>
              </c:strCache>
            </c:strRef>
          </c:cat>
          <c:val>
            <c:numRef>
              <c:f>'Summed Data'!$F$123:$F$127</c:f>
              <c:numCache>
                <c:formatCode>General</c:formatCode>
                <c:ptCount val="5"/>
                <c:pt idx="0">
                  <c:v>2</c:v>
                </c:pt>
                <c:pt idx="1">
                  <c:v>4</c:v>
                </c:pt>
                <c:pt idx="2">
                  <c:v>4</c:v>
                </c:pt>
                <c:pt idx="3">
                  <c:v>1</c:v>
                </c:pt>
                <c:pt idx="4">
                  <c:v>1</c:v>
                </c:pt>
              </c:numCache>
            </c:numRef>
          </c:val>
          <c:extLst xmlns:c16r2="http://schemas.microsoft.com/office/drawing/2015/06/chart">
            <c:ext xmlns:c16="http://schemas.microsoft.com/office/drawing/2014/chart" uri="{C3380CC4-5D6E-409C-BE32-E72D297353CC}">
              <c16:uniqueId val="{00000008-22C1-4221-A21A-16A4882ABE40}"/>
            </c:ext>
          </c:extLst>
        </c:ser>
        <c:dLbls>
          <c:showLegendKey val="0"/>
          <c:showVal val="0"/>
          <c:showCatName val="0"/>
          <c:showSerName val="0"/>
          <c:showPercent val="0"/>
          <c:showBubbleSize val="0"/>
        </c:dLbls>
        <c:gapWidth val="20"/>
        <c:axId val="406908256"/>
        <c:axId val="406903552"/>
      </c:barChart>
      <c:catAx>
        <c:axId val="406908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3552"/>
        <c:crosses val="autoZero"/>
        <c:auto val="1"/>
        <c:lblAlgn val="ctr"/>
        <c:lblOffset val="100"/>
        <c:noMultiLvlLbl val="0"/>
      </c:catAx>
      <c:valAx>
        <c:axId val="40690355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Support is needed for farmers to adopt these practices to cover potential losses</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56EE-4C85-A48B-50F615D97FD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56EE-4C85-A48B-50F615D97FD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56EE-4C85-A48B-50F615D97FD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56EE-4C85-A48B-50F615D97F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Data'!$C$128:$C$132</c:f>
              <c:strCache>
                <c:ptCount val="5"/>
                <c:pt idx="0">
                  <c:v>Strongly agree</c:v>
                </c:pt>
                <c:pt idx="1">
                  <c:v>Agree</c:v>
                </c:pt>
                <c:pt idx="2">
                  <c:v>Neutral</c:v>
                </c:pt>
                <c:pt idx="3">
                  <c:v>Disagree</c:v>
                </c:pt>
                <c:pt idx="4">
                  <c:v>Strongly disagree</c:v>
                </c:pt>
              </c:strCache>
            </c:strRef>
          </c:cat>
          <c:val>
            <c:numRef>
              <c:f>'Summed Data'!$F$128:$F$132</c:f>
              <c:numCache>
                <c:formatCode>General</c:formatCode>
                <c:ptCount val="5"/>
                <c:pt idx="0">
                  <c:v>1</c:v>
                </c:pt>
                <c:pt idx="1">
                  <c:v>6</c:v>
                </c:pt>
                <c:pt idx="2">
                  <c:v>3</c:v>
                </c:pt>
                <c:pt idx="3">
                  <c:v>1</c:v>
                </c:pt>
                <c:pt idx="4">
                  <c:v>1</c:v>
                </c:pt>
              </c:numCache>
            </c:numRef>
          </c:val>
          <c:extLst xmlns:c16r2="http://schemas.microsoft.com/office/drawing/2015/06/chart">
            <c:ext xmlns:c16="http://schemas.microsoft.com/office/drawing/2014/chart" uri="{C3380CC4-5D6E-409C-BE32-E72D297353CC}">
              <c16:uniqueId val="{00000008-56EE-4C85-A48B-50F615D97FD5}"/>
            </c:ext>
          </c:extLst>
        </c:ser>
        <c:dLbls>
          <c:showLegendKey val="0"/>
          <c:showVal val="0"/>
          <c:showCatName val="0"/>
          <c:showSerName val="0"/>
          <c:showPercent val="0"/>
          <c:showBubbleSize val="0"/>
        </c:dLbls>
        <c:gapWidth val="20"/>
        <c:axId val="406902768"/>
        <c:axId val="406909432"/>
      </c:barChart>
      <c:catAx>
        <c:axId val="406902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9432"/>
        <c:crosses val="autoZero"/>
        <c:auto val="1"/>
        <c:lblAlgn val="ctr"/>
        <c:lblOffset val="100"/>
        <c:noMultiLvlLbl val="0"/>
      </c:catAx>
      <c:valAx>
        <c:axId val="4069094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2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works</a:t>
            </a:r>
          </a:p>
        </c:rich>
      </c:tx>
      <c:layout>
        <c:manualLayout>
          <c:xMode val="edge"/>
          <c:yMode val="edge"/>
          <c:x val="0.18777853229175845"/>
          <c:y val="4.5977011494252873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3DB8-41F9-9EC8-AC4DD111F802}"/>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3DB8-41F9-9EC8-AC4DD111F802}"/>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3DB8-41F9-9EC8-AC4DD111F802}"/>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3DB8-41F9-9EC8-AC4DD111F8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Data'!$C$138:$C$142</c:f>
              <c:strCache>
                <c:ptCount val="5"/>
                <c:pt idx="0">
                  <c:v>Strongly agree</c:v>
                </c:pt>
                <c:pt idx="1">
                  <c:v>Agree</c:v>
                </c:pt>
                <c:pt idx="2">
                  <c:v>Neutral</c:v>
                </c:pt>
                <c:pt idx="3">
                  <c:v>Disagree</c:v>
                </c:pt>
                <c:pt idx="4">
                  <c:v>Strongly disagree</c:v>
                </c:pt>
              </c:strCache>
            </c:strRef>
          </c:cat>
          <c:val>
            <c:numRef>
              <c:f>'Summed Data'!$F$138:$F$142</c:f>
              <c:numCache>
                <c:formatCode>General</c:formatCode>
                <c:ptCount val="5"/>
                <c:pt idx="0">
                  <c:v>4</c:v>
                </c:pt>
                <c:pt idx="1">
                  <c:v>7</c:v>
                </c:pt>
                <c:pt idx="2">
                  <c:v>0</c:v>
                </c:pt>
                <c:pt idx="3">
                  <c:v>0</c:v>
                </c:pt>
                <c:pt idx="4">
                  <c:v>0</c:v>
                </c:pt>
              </c:numCache>
            </c:numRef>
          </c:val>
          <c:extLst xmlns:c16r2="http://schemas.microsoft.com/office/drawing/2015/06/chart">
            <c:ext xmlns:c16="http://schemas.microsoft.com/office/drawing/2014/chart" uri="{C3380CC4-5D6E-409C-BE32-E72D297353CC}">
              <c16:uniqueId val="{00000008-3DB8-41F9-9EC8-AC4DD111F802}"/>
            </c:ext>
          </c:extLst>
        </c:ser>
        <c:dLbls>
          <c:showLegendKey val="0"/>
          <c:showVal val="0"/>
          <c:showCatName val="0"/>
          <c:showSerName val="0"/>
          <c:showPercent val="0"/>
          <c:showBubbleSize val="0"/>
        </c:dLbls>
        <c:gapWidth val="20"/>
        <c:axId val="406900808"/>
        <c:axId val="406912568"/>
      </c:barChart>
      <c:catAx>
        <c:axId val="406900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12568"/>
        <c:crosses val="autoZero"/>
        <c:auto val="1"/>
        <c:lblAlgn val="ctr"/>
        <c:lblOffset val="100"/>
        <c:noMultiLvlLbl val="0"/>
      </c:catAx>
      <c:valAx>
        <c:axId val="40691256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0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need to know what practices are associated with regenerative agriculture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17B6-4468-92C5-6E5B9DF694B4}"/>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17B6-4468-92C5-6E5B9DF694B4}"/>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17B6-4468-92C5-6E5B9DF694B4}"/>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17B6-4468-92C5-6E5B9DF694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Data'!$C$133:$C$137</c:f>
              <c:strCache>
                <c:ptCount val="5"/>
                <c:pt idx="0">
                  <c:v>Strongly agree</c:v>
                </c:pt>
                <c:pt idx="1">
                  <c:v>Agree</c:v>
                </c:pt>
                <c:pt idx="2">
                  <c:v>Neutral</c:v>
                </c:pt>
                <c:pt idx="3">
                  <c:v>Disagree</c:v>
                </c:pt>
                <c:pt idx="4">
                  <c:v>Strongly disagree</c:v>
                </c:pt>
              </c:strCache>
            </c:strRef>
          </c:cat>
          <c:val>
            <c:numRef>
              <c:f>'Summed Data'!$F$133:$F$137</c:f>
              <c:numCache>
                <c:formatCode>General</c:formatCode>
                <c:ptCount val="5"/>
                <c:pt idx="0">
                  <c:v>4</c:v>
                </c:pt>
                <c:pt idx="1">
                  <c:v>8</c:v>
                </c:pt>
                <c:pt idx="2">
                  <c:v>0</c:v>
                </c:pt>
                <c:pt idx="3">
                  <c:v>0</c:v>
                </c:pt>
                <c:pt idx="4">
                  <c:v>0</c:v>
                </c:pt>
              </c:numCache>
            </c:numRef>
          </c:val>
          <c:extLst xmlns:c16r2="http://schemas.microsoft.com/office/drawing/2015/06/chart">
            <c:ext xmlns:c16="http://schemas.microsoft.com/office/drawing/2014/chart" uri="{C3380CC4-5D6E-409C-BE32-E72D297353CC}">
              <c16:uniqueId val="{00000008-17B6-4468-92C5-6E5B9DF694B4}"/>
            </c:ext>
          </c:extLst>
        </c:ser>
        <c:dLbls>
          <c:showLegendKey val="0"/>
          <c:showVal val="0"/>
          <c:showCatName val="0"/>
          <c:showSerName val="0"/>
          <c:showPercent val="0"/>
          <c:showBubbleSize val="0"/>
        </c:dLbls>
        <c:gapWidth val="20"/>
        <c:axId val="406911392"/>
        <c:axId val="406901984"/>
      </c:barChart>
      <c:catAx>
        <c:axId val="406911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1984"/>
        <c:crosses val="autoZero"/>
        <c:auto val="1"/>
        <c:lblAlgn val="ctr"/>
        <c:lblOffset val="100"/>
        <c:noMultiLvlLbl val="0"/>
      </c:catAx>
      <c:valAx>
        <c:axId val="406901984"/>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These practices make farming less susceptible to the changing climate</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E569-47F7-8290-B85B4A54DD0C}"/>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E569-47F7-8290-B85B4A54DD0C}"/>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E569-47F7-8290-B85B4A54DD0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E569-47F7-8290-B85B4A54DD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Data'!$C$148:$C$152</c:f>
              <c:strCache>
                <c:ptCount val="5"/>
                <c:pt idx="0">
                  <c:v>Strongly agree</c:v>
                </c:pt>
                <c:pt idx="1">
                  <c:v>Agree</c:v>
                </c:pt>
                <c:pt idx="2">
                  <c:v>Neutral</c:v>
                </c:pt>
                <c:pt idx="3">
                  <c:v>Disagree</c:v>
                </c:pt>
                <c:pt idx="4">
                  <c:v>Strongly disagree</c:v>
                </c:pt>
              </c:strCache>
            </c:strRef>
          </c:cat>
          <c:val>
            <c:numRef>
              <c:f>'Summed Data'!$F$148:$F$152</c:f>
              <c:numCache>
                <c:formatCode>General</c:formatCode>
                <c:ptCount val="5"/>
                <c:pt idx="0">
                  <c:v>7</c:v>
                </c:pt>
                <c:pt idx="1">
                  <c:v>4</c:v>
                </c:pt>
                <c:pt idx="2">
                  <c:v>1</c:v>
                </c:pt>
                <c:pt idx="3">
                  <c:v>0</c:v>
                </c:pt>
                <c:pt idx="4">
                  <c:v>0</c:v>
                </c:pt>
              </c:numCache>
            </c:numRef>
          </c:val>
          <c:extLst xmlns:c16r2="http://schemas.microsoft.com/office/drawing/2015/06/chart">
            <c:ext xmlns:c16="http://schemas.microsoft.com/office/drawing/2014/chart" uri="{C3380CC4-5D6E-409C-BE32-E72D297353CC}">
              <c16:uniqueId val="{00000008-E569-47F7-8290-B85B4A54DD0C}"/>
            </c:ext>
          </c:extLst>
        </c:ser>
        <c:dLbls>
          <c:showLegendKey val="0"/>
          <c:showVal val="0"/>
          <c:showCatName val="0"/>
          <c:showSerName val="0"/>
          <c:showPercent val="0"/>
          <c:showBubbleSize val="0"/>
        </c:dLbls>
        <c:gapWidth val="20"/>
        <c:axId val="406905120"/>
        <c:axId val="406905512"/>
      </c:barChart>
      <c:catAx>
        <c:axId val="4069051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5512"/>
        <c:crosses val="autoZero"/>
        <c:auto val="1"/>
        <c:lblAlgn val="ctr"/>
        <c:lblOffset val="100"/>
        <c:noMultiLvlLbl val="0"/>
      </c:catAx>
      <c:valAx>
        <c:axId val="40690551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Regenerative farming practices increase profitability</a:t>
            </a:r>
          </a:p>
        </c:rich>
      </c:tx>
      <c:layout>
        <c:manualLayout>
          <c:xMode val="edge"/>
          <c:yMode val="edge"/>
          <c:x val="0.10614587923053397"/>
          <c:y val="4.1797283176593526E-3"/>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A0FC-4D1F-9913-830123D10188}"/>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A0FC-4D1F-9913-830123D10188}"/>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A0FC-4D1F-9913-830123D10188}"/>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A0FC-4D1F-9913-830123D101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Data'!$C$143:$C$147</c:f>
              <c:strCache>
                <c:ptCount val="5"/>
                <c:pt idx="0">
                  <c:v>Strongly agree</c:v>
                </c:pt>
                <c:pt idx="1">
                  <c:v>Agree</c:v>
                </c:pt>
                <c:pt idx="2">
                  <c:v>Neutral</c:v>
                </c:pt>
                <c:pt idx="3">
                  <c:v>Disagree</c:v>
                </c:pt>
                <c:pt idx="4">
                  <c:v>Strongly disagree</c:v>
                </c:pt>
              </c:strCache>
            </c:strRef>
          </c:cat>
          <c:val>
            <c:numRef>
              <c:f>'Summed Data'!$F$143:$F$147</c:f>
              <c:numCache>
                <c:formatCode>General</c:formatCode>
                <c:ptCount val="5"/>
                <c:pt idx="0">
                  <c:v>5</c:v>
                </c:pt>
                <c:pt idx="1">
                  <c:v>4</c:v>
                </c:pt>
                <c:pt idx="2">
                  <c:v>3</c:v>
                </c:pt>
                <c:pt idx="3">
                  <c:v>0</c:v>
                </c:pt>
                <c:pt idx="4">
                  <c:v>0</c:v>
                </c:pt>
              </c:numCache>
            </c:numRef>
          </c:val>
          <c:extLst xmlns:c16r2="http://schemas.microsoft.com/office/drawing/2015/06/chart">
            <c:ext xmlns:c16="http://schemas.microsoft.com/office/drawing/2014/chart" uri="{C3380CC4-5D6E-409C-BE32-E72D297353CC}">
              <c16:uniqueId val="{00000008-A0FC-4D1F-9913-830123D10188}"/>
            </c:ext>
          </c:extLst>
        </c:ser>
        <c:dLbls>
          <c:showLegendKey val="0"/>
          <c:showVal val="0"/>
          <c:showCatName val="0"/>
          <c:showSerName val="0"/>
          <c:showPercent val="0"/>
          <c:showBubbleSize val="0"/>
        </c:dLbls>
        <c:gapWidth val="20"/>
        <c:axId val="406903944"/>
        <c:axId val="406906688"/>
      </c:barChart>
      <c:catAx>
        <c:axId val="4069039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6688"/>
        <c:crosses val="autoZero"/>
        <c:auto val="1"/>
        <c:lblAlgn val="ctr"/>
        <c:lblOffset val="100"/>
        <c:noMultiLvlLbl val="0"/>
      </c:catAx>
      <c:valAx>
        <c:axId val="406906688"/>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3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Farmers know if their soil carbon is declining</a:t>
            </a:r>
          </a:p>
        </c:rich>
      </c:tx>
      <c:layout>
        <c:manualLayout>
          <c:xMode val="edge"/>
          <c:yMode val="edge"/>
          <c:x val="0.10614587923053397"/>
          <c:y val="5.0156739811912224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006-4EA8-BE72-29AD3CE7D523}"/>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9006-4EA8-BE72-29AD3CE7D523}"/>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9006-4EA8-BE72-29AD3CE7D523}"/>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9006-4EA8-BE72-29AD3CE7D5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Data'!$C$158:$C$162</c:f>
              <c:strCache>
                <c:ptCount val="5"/>
                <c:pt idx="0">
                  <c:v>Strongly agree</c:v>
                </c:pt>
                <c:pt idx="1">
                  <c:v>Agree</c:v>
                </c:pt>
                <c:pt idx="2">
                  <c:v>Neutral</c:v>
                </c:pt>
                <c:pt idx="3">
                  <c:v>Disagree</c:v>
                </c:pt>
                <c:pt idx="4">
                  <c:v>Strongly disagree</c:v>
                </c:pt>
              </c:strCache>
            </c:strRef>
          </c:cat>
          <c:val>
            <c:numRef>
              <c:f>'Summed Data'!$F$158:$F$162</c:f>
              <c:numCache>
                <c:formatCode>General</c:formatCode>
                <c:ptCount val="5"/>
                <c:pt idx="0">
                  <c:v>1</c:v>
                </c:pt>
                <c:pt idx="1">
                  <c:v>1</c:v>
                </c:pt>
                <c:pt idx="2">
                  <c:v>3</c:v>
                </c:pt>
                <c:pt idx="3">
                  <c:v>6</c:v>
                </c:pt>
                <c:pt idx="4">
                  <c:v>1</c:v>
                </c:pt>
              </c:numCache>
            </c:numRef>
          </c:val>
          <c:extLst xmlns:c16r2="http://schemas.microsoft.com/office/drawing/2015/06/chart">
            <c:ext xmlns:c16="http://schemas.microsoft.com/office/drawing/2014/chart" uri="{C3380CC4-5D6E-409C-BE32-E72D297353CC}">
              <c16:uniqueId val="{00000008-9006-4EA8-BE72-29AD3CE7D523}"/>
            </c:ext>
          </c:extLst>
        </c:ser>
        <c:dLbls>
          <c:showLegendKey val="0"/>
          <c:showVal val="0"/>
          <c:showCatName val="0"/>
          <c:showSerName val="0"/>
          <c:showPercent val="0"/>
          <c:showBubbleSize val="0"/>
        </c:dLbls>
        <c:gapWidth val="20"/>
        <c:axId val="406911000"/>
        <c:axId val="406907472"/>
      </c:barChart>
      <c:catAx>
        <c:axId val="406911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07472"/>
        <c:crosses val="autoZero"/>
        <c:auto val="1"/>
        <c:lblAlgn val="ctr"/>
        <c:lblOffset val="100"/>
        <c:noMultiLvlLbl val="0"/>
      </c:catAx>
      <c:valAx>
        <c:axId val="40690747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11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r>
              <a:rPr lang="en-AU" sz="1600" b="0" i="0" baseline="0">
                <a:effectLst/>
              </a:rPr>
              <a:t>I understand soil carbon and its benefits</a:t>
            </a:r>
          </a:p>
        </c:rich>
      </c:tx>
      <c:layout>
        <c:manualLayout>
          <c:xMode val="edge"/>
          <c:yMode val="edge"/>
          <c:x val="0.10614587923053397"/>
          <c:y val="5.8516196447230932E-2"/>
        </c:manualLayout>
      </c:layout>
      <c:overlay val="0"/>
      <c:spPr>
        <a:noFill/>
        <a:ln>
          <a:noFill/>
        </a:ln>
        <a:effectLst/>
      </c:spPr>
      <c:txPr>
        <a:bodyPr rot="0" spcFirstLastPara="1" vertOverflow="ellipsis" vert="horz" wrap="square" anchor="ctr" anchorCtr="1"/>
        <a:lstStyle/>
        <a:p>
          <a:pPr algn="ct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068590059055119"/>
          <c:y val="0.21437102493849713"/>
          <c:w val="0.712335342847769"/>
          <c:h val="0.73965196356725005"/>
        </c:manualLayout>
      </c:layout>
      <c:barChart>
        <c:barDir val="bar"/>
        <c:grouping val="clustered"/>
        <c:varyColors val="0"/>
        <c:ser>
          <c:idx val="0"/>
          <c:order val="0"/>
          <c:spPr>
            <a:solidFill>
              <a:schemeClr val="accent3">
                <a:lumMod val="75000"/>
              </a:schemeClr>
            </a:solidFill>
            <a:ln>
              <a:noFill/>
            </a:ln>
            <a:effectLst/>
          </c:spPr>
          <c:invertIfNegative val="0"/>
          <c:dPt>
            <c:idx val="1"/>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DD91-4F70-B694-A72AD2C3C5C5}"/>
              </c:ext>
            </c:extLst>
          </c:dPt>
          <c:dPt>
            <c:idx val="2"/>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3-DD91-4F70-B694-A72AD2C3C5C5}"/>
              </c:ext>
            </c:extLst>
          </c:dPt>
          <c:dPt>
            <c:idx val="3"/>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5-DD91-4F70-B694-A72AD2C3C5C5}"/>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DD91-4F70-B694-A72AD2C3C5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'Summed Data'!$C$153:$C$157</c:f>
              <c:strCache>
                <c:ptCount val="5"/>
                <c:pt idx="0">
                  <c:v>Strongly agree</c:v>
                </c:pt>
                <c:pt idx="1">
                  <c:v>Agree</c:v>
                </c:pt>
                <c:pt idx="2">
                  <c:v>Neutral</c:v>
                </c:pt>
                <c:pt idx="3">
                  <c:v>Disagree</c:v>
                </c:pt>
                <c:pt idx="4">
                  <c:v>Strongly disagree</c:v>
                </c:pt>
              </c:strCache>
            </c:strRef>
          </c:cat>
          <c:val>
            <c:numRef>
              <c:f>'Summed Data'!$F$153:$F$157</c:f>
              <c:numCache>
                <c:formatCode>General</c:formatCode>
                <c:ptCount val="5"/>
                <c:pt idx="0">
                  <c:v>6</c:v>
                </c:pt>
                <c:pt idx="1">
                  <c:v>5</c:v>
                </c:pt>
                <c:pt idx="2">
                  <c:v>1</c:v>
                </c:pt>
                <c:pt idx="3">
                  <c:v>0</c:v>
                </c:pt>
                <c:pt idx="4">
                  <c:v>0</c:v>
                </c:pt>
              </c:numCache>
            </c:numRef>
          </c:val>
          <c:extLst xmlns:c16r2="http://schemas.microsoft.com/office/drawing/2015/06/chart">
            <c:ext xmlns:c16="http://schemas.microsoft.com/office/drawing/2014/chart" uri="{C3380CC4-5D6E-409C-BE32-E72D297353CC}">
              <c16:uniqueId val="{00000008-DD91-4F70-B694-A72AD2C3C5C5}"/>
            </c:ext>
          </c:extLst>
        </c:ser>
        <c:dLbls>
          <c:showLegendKey val="0"/>
          <c:showVal val="0"/>
          <c:showCatName val="0"/>
          <c:showSerName val="0"/>
          <c:showPercent val="0"/>
          <c:showBubbleSize val="0"/>
        </c:dLbls>
        <c:gapWidth val="20"/>
        <c:axId val="406901200"/>
        <c:axId val="406912960"/>
      </c:barChart>
      <c:catAx>
        <c:axId val="406901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06912960"/>
        <c:crosses val="autoZero"/>
        <c:auto val="1"/>
        <c:lblAlgn val="ctr"/>
        <c:lblOffset val="100"/>
        <c:noMultiLvlLbl val="0"/>
      </c:catAx>
      <c:valAx>
        <c:axId val="40691296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6901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AU" sz="1600" b="1"/>
              <a:t>Profession of Respondents from PHCC (N=35)</a:t>
            </a:r>
          </a:p>
        </c:rich>
      </c:tx>
      <c:layout>
        <c:manualLayout>
          <c:xMode val="edge"/>
          <c:yMode val="edge"/>
          <c:x val="0.22869964401393908"/>
          <c:y val="8.3594566353187051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276914832980079"/>
          <c:y val="0.20601156830317841"/>
          <c:w val="0.66025209137544416"/>
          <c:h val="0.74801142020256872"/>
        </c:manualLayout>
      </c:layout>
      <c:barChart>
        <c:barDir val="bar"/>
        <c:grouping val="clustered"/>
        <c:varyColors val="0"/>
        <c:ser>
          <c:idx val="0"/>
          <c:order val="0"/>
          <c:spPr>
            <a:solidFill>
              <a:schemeClr val="accent3">
                <a:lumMod val="75000"/>
              </a:schemeClr>
            </a:solidFill>
            <a:ln>
              <a:noFill/>
            </a:ln>
            <a:effectLst/>
          </c:spPr>
          <c:invertIfNegative val="0"/>
          <c:cat>
            <c:strRef>
              <c:f>'Summed Data'!$C$9:$C$17</c:f>
              <c:strCache>
                <c:ptCount val="9"/>
                <c:pt idx="0">
                  <c:v>Farmer (Horticulture/Viticulture)</c:v>
                </c:pt>
                <c:pt idx="1">
                  <c:v>Farmer (Mixed farming)</c:v>
                </c:pt>
                <c:pt idx="2">
                  <c:v>Farmer (Small landholder)</c:v>
                </c:pt>
                <c:pt idx="3">
                  <c:v>Grazier</c:v>
                </c:pt>
                <c:pt idx="4">
                  <c:v>Pastoralist</c:v>
                </c:pt>
                <c:pt idx="5">
                  <c:v>Fisheries/Aquaculture</c:v>
                </c:pt>
                <c:pt idx="6">
                  <c:v>Landcare professional</c:v>
                </c:pt>
                <c:pt idx="7">
                  <c:v>Government agency staff member</c:v>
                </c:pt>
                <c:pt idx="8">
                  <c:v>Other</c:v>
                </c:pt>
              </c:strCache>
            </c:strRef>
          </c:cat>
          <c:val>
            <c:numRef>
              <c:f>'Summed Data'!$G$9:$G$17</c:f>
              <c:numCache>
                <c:formatCode>General</c:formatCode>
                <c:ptCount val="9"/>
                <c:pt idx="0">
                  <c:v>1</c:v>
                </c:pt>
                <c:pt idx="1">
                  <c:v>9</c:v>
                </c:pt>
                <c:pt idx="2">
                  <c:v>8</c:v>
                </c:pt>
                <c:pt idx="3">
                  <c:v>7</c:v>
                </c:pt>
                <c:pt idx="4">
                  <c:v>0</c:v>
                </c:pt>
                <c:pt idx="5">
                  <c:v>0</c:v>
                </c:pt>
                <c:pt idx="6">
                  <c:v>4</c:v>
                </c:pt>
                <c:pt idx="7">
                  <c:v>1</c:v>
                </c:pt>
                <c:pt idx="8">
                  <c:v>5</c:v>
                </c:pt>
              </c:numCache>
            </c:numRef>
          </c:val>
          <c:extLst xmlns:c16r2="http://schemas.microsoft.com/office/drawing/2015/06/chart">
            <c:ext xmlns:c16="http://schemas.microsoft.com/office/drawing/2014/chart" uri="{C3380CC4-5D6E-409C-BE32-E72D297353CC}">
              <c16:uniqueId val="{00000000-7E4A-48E5-B3DB-A75E33126F60}"/>
            </c:ext>
          </c:extLst>
        </c:ser>
        <c:dLbls>
          <c:showLegendKey val="0"/>
          <c:showVal val="0"/>
          <c:showCatName val="0"/>
          <c:showSerName val="0"/>
          <c:showPercent val="0"/>
          <c:showBubbleSize val="0"/>
        </c:dLbls>
        <c:gapWidth val="90"/>
        <c:axId val="406907864"/>
        <c:axId val="406901592"/>
      </c:barChart>
      <c:catAx>
        <c:axId val="406907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6901592"/>
        <c:crosses val="autoZero"/>
        <c:auto val="1"/>
        <c:lblAlgn val="ctr"/>
        <c:lblOffset val="100"/>
        <c:noMultiLvlLbl val="0"/>
      </c:catAx>
      <c:valAx>
        <c:axId val="406901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6907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 Type="http://schemas.openxmlformats.org/officeDocument/2006/relationships/chart" Target="../charts/chart41.xml"/><Relationship Id="rId21" Type="http://schemas.openxmlformats.org/officeDocument/2006/relationships/chart" Target="../charts/chart59.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29" Type="http://schemas.openxmlformats.org/officeDocument/2006/relationships/chart" Target="../charts/chart67.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18" Type="http://schemas.openxmlformats.org/officeDocument/2006/relationships/chart" Target="../charts/chart86.xml"/><Relationship Id="rId26" Type="http://schemas.openxmlformats.org/officeDocument/2006/relationships/chart" Target="../charts/chart94.xml"/><Relationship Id="rId3" Type="http://schemas.openxmlformats.org/officeDocument/2006/relationships/chart" Target="../charts/chart71.xml"/><Relationship Id="rId21" Type="http://schemas.openxmlformats.org/officeDocument/2006/relationships/chart" Target="../charts/chart89.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5" Type="http://schemas.openxmlformats.org/officeDocument/2006/relationships/chart" Target="../charts/chart93.xml"/><Relationship Id="rId2" Type="http://schemas.openxmlformats.org/officeDocument/2006/relationships/chart" Target="../charts/chart70.xml"/><Relationship Id="rId16" Type="http://schemas.openxmlformats.org/officeDocument/2006/relationships/chart" Target="../charts/chart84.xml"/><Relationship Id="rId20" Type="http://schemas.openxmlformats.org/officeDocument/2006/relationships/chart" Target="../charts/chart88.xml"/><Relationship Id="rId29" Type="http://schemas.openxmlformats.org/officeDocument/2006/relationships/chart" Target="../charts/chart97.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24" Type="http://schemas.openxmlformats.org/officeDocument/2006/relationships/chart" Target="../charts/chart92.xml"/><Relationship Id="rId5" Type="http://schemas.openxmlformats.org/officeDocument/2006/relationships/chart" Target="../charts/chart73.xml"/><Relationship Id="rId15" Type="http://schemas.openxmlformats.org/officeDocument/2006/relationships/chart" Target="../charts/chart83.xml"/><Relationship Id="rId23" Type="http://schemas.openxmlformats.org/officeDocument/2006/relationships/chart" Target="../charts/chart91.xml"/><Relationship Id="rId28" Type="http://schemas.openxmlformats.org/officeDocument/2006/relationships/chart" Target="../charts/chart96.xml"/><Relationship Id="rId10" Type="http://schemas.openxmlformats.org/officeDocument/2006/relationships/chart" Target="../charts/chart78.xml"/><Relationship Id="rId19" Type="http://schemas.openxmlformats.org/officeDocument/2006/relationships/chart" Target="../charts/chart87.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 Id="rId22" Type="http://schemas.openxmlformats.org/officeDocument/2006/relationships/chart" Target="../charts/chart90.xml"/><Relationship Id="rId27" Type="http://schemas.openxmlformats.org/officeDocument/2006/relationships/chart" Target="../charts/chart95.xml"/><Relationship Id="rId30" Type="http://schemas.openxmlformats.org/officeDocument/2006/relationships/chart" Target="../charts/chart9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06.xml"/><Relationship Id="rId13" Type="http://schemas.openxmlformats.org/officeDocument/2006/relationships/chart" Target="../charts/chart111.xml"/><Relationship Id="rId18" Type="http://schemas.openxmlformats.org/officeDocument/2006/relationships/chart" Target="../charts/chart116.xml"/><Relationship Id="rId26" Type="http://schemas.openxmlformats.org/officeDocument/2006/relationships/chart" Target="../charts/chart124.xml"/><Relationship Id="rId3" Type="http://schemas.openxmlformats.org/officeDocument/2006/relationships/chart" Target="../charts/chart101.xml"/><Relationship Id="rId21" Type="http://schemas.openxmlformats.org/officeDocument/2006/relationships/chart" Target="../charts/chart119.xml"/><Relationship Id="rId7" Type="http://schemas.openxmlformats.org/officeDocument/2006/relationships/chart" Target="../charts/chart105.xml"/><Relationship Id="rId12" Type="http://schemas.openxmlformats.org/officeDocument/2006/relationships/chart" Target="../charts/chart110.xml"/><Relationship Id="rId17" Type="http://schemas.openxmlformats.org/officeDocument/2006/relationships/chart" Target="../charts/chart115.xml"/><Relationship Id="rId25" Type="http://schemas.openxmlformats.org/officeDocument/2006/relationships/chart" Target="../charts/chart123.xml"/><Relationship Id="rId2" Type="http://schemas.openxmlformats.org/officeDocument/2006/relationships/chart" Target="../charts/chart100.xml"/><Relationship Id="rId16" Type="http://schemas.openxmlformats.org/officeDocument/2006/relationships/chart" Target="../charts/chart114.xml"/><Relationship Id="rId20" Type="http://schemas.openxmlformats.org/officeDocument/2006/relationships/chart" Target="../charts/chart118.xml"/><Relationship Id="rId29" Type="http://schemas.openxmlformats.org/officeDocument/2006/relationships/chart" Target="../charts/chart127.xml"/><Relationship Id="rId1" Type="http://schemas.openxmlformats.org/officeDocument/2006/relationships/chart" Target="../charts/chart99.xml"/><Relationship Id="rId6" Type="http://schemas.openxmlformats.org/officeDocument/2006/relationships/chart" Target="../charts/chart104.xml"/><Relationship Id="rId11" Type="http://schemas.openxmlformats.org/officeDocument/2006/relationships/chart" Target="../charts/chart109.xml"/><Relationship Id="rId24" Type="http://schemas.openxmlformats.org/officeDocument/2006/relationships/chart" Target="../charts/chart122.xml"/><Relationship Id="rId5" Type="http://schemas.openxmlformats.org/officeDocument/2006/relationships/chart" Target="../charts/chart103.xml"/><Relationship Id="rId15" Type="http://schemas.openxmlformats.org/officeDocument/2006/relationships/chart" Target="../charts/chart113.xml"/><Relationship Id="rId23" Type="http://schemas.openxmlformats.org/officeDocument/2006/relationships/chart" Target="../charts/chart121.xml"/><Relationship Id="rId28" Type="http://schemas.openxmlformats.org/officeDocument/2006/relationships/chart" Target="../charts/chart126.xml"/><Relationship Id="rId10" Type="http://schemas.openxmlformats.org/officeDocument/2006/relationships/chart" Target="../charts/chart108.xml"/><Relationship Id="rId19" Type="http://schemas.openxmlformats.org/officeDocument/2006/relationships/chart" Target="../charts/chart117.xml"/><Relationship Id="rId4" Type="http://schemas.openxmlformats.org/officeDocument/2006/relationships/chart" Target="../charts/chart102.xml"/><Relationship Id="rId9" Type="http://schemas.openxmlformats.org/officeDocument/2006/relationships/chart" Target="../charts/chart107.xml"/><Relationship Id="rId14" Type="http://schemas.openxmlformats.org/officeDocument/2006/relationships/chart" Target="../charts/chart112.xml"/><Relationship Id="rId22" Type="http://schemas.openxmlformats.org/officeDocument/2006/relationships/chart" Target="../charts/chart120.xml"/><Relationship Id="rId27" Type="http://schemas.openxmlformats.org/officeDocument/2006/relationships/chart" Target="../charts/chart125.xml"/><Relationship Id="rId30" Type="http://schemas.openxmlformats.org/officeDocument/2006/relationships/chart" Target="../charts/chart128.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15</xdr:row>
      <xdr:rowOff>180975</xdr:rowOff>
    </xdr:to>
    <xdr:graphicFrame macro="">
      <xdr:nvGraphicFramePr>
        <xdr:cNvPr id="7" name="Chart 6">
          <a:extLst>
            <a:ext uri="{FF2B5EF4-FFF2-40B4-BE49-F238E27FC236}">
              <a16:creationId xmlns:a16="http://schemas.microsoft.com/office/drawing/2014/main" xmlns="" id="{D5DFFFEE-5D8F-4C90-B310-6F61E19DB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15</xdr:row>
      <xdr:rowOff>180975</xdr:rowOff>
    </xdr:from>
    <xdr:to>
      <xdr:col>8</xdr:col>
      <xdr:colOff>1</xdr:colOff>
      <xdr:row>31</xdr:row>
      <xdr:rowOff>171450</xdr:rowOff>
    </xdr:to>
    <xdr:graphicFrame macro="">
      <xdr:nvGraphicFramePr>
        <xdr:cNvPr id="3" name="Chart 2">
          <a:extLst>
            <a:ext uri="{FF2B5EF4-FFF2-40B4-BE49-F238E27FC236}">
              <a16:creationId xmlns:a16="http://schemas.microsoft.com/office/drawing/2014/main" xmlns="" id="{6AAC2431-8D6F-404F-868D-A848CD45E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9526</xdr:colOff>
      <xdr:row>15</xdr:row>
      <xdr:rowOff>180975</xdr:rowOff>
    </xdr:from>
    <xdr:to>
      <xdr:col>16</xdr:col>
      <xdr:colOff>9526</xdr:colOff>
      <xdr:row>31</xdr:row>
      <xdr:rowOff>171450</xdr:rowOff>
    </xdr:to>
    <xdr:graphicFrame macro="">
      <xdr:nvGraphicFramePr>
        <xdr:cNvPr id="4" name="Chart 3">
          <a:extLst>
            <a:ext uri="{FF2B5EF4-FFF2-40B4-BE49-F238E27FC236}">
              <a16:creationId xmlns:a16="http://schemas.microsoft.com/office/drawing/2014/main" xmlns="" id="{0FD4703D-4AFF-4E2F-8687-810E0F2E7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32</xdr:row>
      <xdr:rowOff>0</xdr:rowOff>
    </xdr:from>
    <xdr:to>
      <xdr:col>8</xdr:col>
      <xdr:colOff>1</xdr:colOff>
      <xdr:row>47</xdr:row>
      <xdr:rowOff>180975</xdr:rowOff>
    </xdr:to>
    <xdr:graphicFrame macro="">
      <xdr:nvGraphicFramePr>
        <xdr:cNvPr id="5" name="Chart 4">
          <a:extLst>
            <a:ext uri="{FF2B5EF4-FFF2-40B4-BE49-F238E27FC236}">
              <a16:creationId xmlns:a16="http://schemas.microsoft.com/office/drawing/2014/main" xmlns="" id="{AB00499B-A012-449D-AE03-A4EB29F99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9526</xdr:colOff>
      <xdr:row>32</xdr:row>
      <xdr:rowOff>0</xdr:rowOff>
    </xdr:from>
    <xdr:to>
      <xdr:col>16</xdr:col>
      <xdr:colOff>9526</xdr:colOff>
      <xdr:row>47</xdr:row>
      <xdr:rowOff>180975</xdr:rowOff>
    </xdr:to>
    <xdr:graphicFrame macro="">
      <xdr:nvGraphicFramePr>
        <xdr:cNvPr id="6" name="Chart 5">
          <a:extLst>
            <a:ext uri="{FF2B5EF4-FFF2-40B4-BE49-F238E27FC236}">
              <a16:creationId xmlns:a16="http://schemas.microsoft.com/office/drawing/2014/main" xmlns="" id="{085A60CD-9F0B-4709-A4F0-C511B5FD1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48</xdr:row>
      <xdr:rowOff>0</xdr:rowOff>
    </xdr:from>
    <xdr:to>
      <xdr:col>8</xdr:col>
      <xdr:colOff>1</xdr:colOff>
      <xdr:row>63</xdr:row>
      <xdr:rowOff>180975</xdr:rowOff>
    </xdr:to>
    <xdr:graphicFrame macro="">
      <xdr:nvGraphicFramePr>
        <xdr:cNvPr id="8" name="Chart 7">
          <a:extLst>
            <a:ext uri="{FF2B5EF4-FFF2-40B4-BE49-F238E27FC236}">
              <a16:creationId xmlns:a16="http://schemas.microsoft.com/office/drawing/2014/main" xmlns="" id="{E7D3835E-AD14-49AD-AA79-516930EF2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9526</xdr:colOff>
      <xdr:row>48</xdr:row>
      <xdr:rowOff>0</xdr:rowOff>
    </xdr:from>
    <xdr:to>
      <xdr:col>16</xdr:col>
      <xdr:colOff>9526</xdr:colOff>
      <xdr:row>63</xdr:row>
      <xdr:rowOff>180975</xdr:rowOff>
    </xdr:to>
    <xdr:graphicFrame macro="">
      <xdr:nvGraphicFramePr>
        <xdr:cNvPr id="9" name="Chart 8">
          <a:extLst>
            <a:ext uri="{FF2B5EF4-FFF2-40B4-BE49-F238E27FC236}">
              <a16:creationId xmlns:a16="http://schemas.microsoft.com/office/drawing/2014/main" xmlns="" id="{2B5BA1CA-0E0B-4974-B739-C36BA8F8F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xdr:colOff>
      <xdr:row>64</xdr:row>
      <xdr:rowOff>0</xdr:rowOff>
    </xdr:from>
    <xdr:to>
      <xdr:col>8</xdr:col>
      <xdr:colOff>1</xdr:colOff>
      <xdr:row>79</xdr:row>
      <xdr:rowOff>180975</xdr:rowOff>
    </xdr:to>
    <xdr:graphicFrame macro="">
      <xdr:nvGraphicFramePr>
        <xdr:cNvPr id="10" name="Chart 9">
          <a:extLst>
            <a:ext uri="{FF2B5EF4-FFF2-40B4-BE49-F238E27FC236}">
              <a16:creationId xmlns:a16="http://schemas.microsoft.com/office/drawing/2014/main" xmlns="" id="{93488FFB-5D76-4A19-AC24-3711295C7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9526</xdr:colOff>
      <xdr:row>64</xdr:row>
      <xdr:rowOff>9525</xdr:rowOff>
    </xdr:from>
    <xdr:to>
      <xdr:col>16</xdr:col>
      <xdr:colOff>9526</xdr:colOff>
      <xdr:row>80</xdr:row>
      <xdr:rowOff>0</xdr:rowOff>
    </xdr:to>
    <xdr:graphicFrame macro="">
      <xdr:nvGraphicFramePr>
        <xdr:cNvPr id="11" name="Chart 10">
          <a:extLst>
            <a:ext uri="{FF2B5EF4-FFF2-40B4-BE49-F238E27FC236}">
              <a16:creationId xmlns:a16="http://schemas.microsoft.com/office/drawing/2014/main" xmlns="" id="{BFBF0806-7058-4DAD-812C-1ACC2685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89</xdr:row>
      <xdr:rowOff>0</xdr:rowOff>
    </xdr:from>
    <xdr:to>
      <xdr:col>14</xdr:col>
      <xdr:colOff>9525</xdr:colOff>
      <xdr:row>117</xdr:row>
      <xdr:rowOff>19050</xdr:rowOff>
    </xdr:to>
    <xdr:graphicFrame macro="">
      <xdr:nvGraphicFramePr>
        <xdr:cNvPr id="14" name="Chart 13">
          <a:extLst>
            <a:ext uri="{FF2B5EF4-FFF2-40B4-BE49-F238E27FC236}">
              <a16:creationId xmlns:a16="http://schemas.microsoft.com/office/drawing/2014/main" xmlns="" id="{10F78058-F9B5-4A16-BA49-1AD319D02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117</xdr:row>
      <xdr:rowOff>9525</xdr:rowOff>
    </xdr:from>
    <xdr:to>
      <xdr:col>14</xdr:col>
      <xdr:colOff>9525</xdr:colOff>
      <xdr:row>145</xdr:row>
      <xdr:rowOff>0</xdr:rowOff>
    </xdr:to>
    <xdr:graphicFrame macro="">
      <xdr:nvGraphicFramePr>
        <xdr:cNvPr id="15" name="Chart 14">
          <a:extLst>
            <a:ext uri="{FF2B5EF4-FFF2-40B4-BE49-F238E27FC236}">
              <a16:creationId xmlns:a16="http://schemas.microsoft.com/office/drawing/2014/main" xmlns="" id="{48784D0B-3362-4FEB-89CE-B536ADB46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144</xdr:row>
      <xdr:rowOff>168274</xdr:rowOff>
    </xdr:from>
    <xdr:to>
      <xdr:col>14</xdr:col>
      <xdr:colOff>9525</xdr:colOff>
      <xdr:row>173</xdr:row>
      <xdr:rowOff>19050</xdr:rowOff>
    </xdr:to>
    <xdr:graphicFrame macro="">
      <xdr:nvGraphicFramePr>
        <xdr:cNvPr id="16" name="Chart 15">
          <a:extLst>
            <a:ext uri="{FF2B5EF4-FFF2-40B4-BE49-F238E27FC236}">
              <a16:creationId xmlns:a16="http://schemas.microsoft.com/office/drawing/2014/main" xmlns="" id="{C92629C9-EFCC-43F4-A842-E946DD739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178</xdr:row>
      <xdr:rowOff>0</xdr:rowOff>
    </xdr:from>
    <xdr:to>
      <xdr:col>15</xdr:col>
      <xdr:colOff>600075</xdr:colOff>
      <xdr:row>193</xdr:row>
      <xdr:rowOff>180975</xdr:rowOff>
    </xdr:to>
    <xdr:graphicFrame macro="">
      <xdr:nvGraphicFramePr>
        <xdr:cNvPr id="31" name="Chart 30">
          <a:extLst>
            <a:ext uri="{FF2B5EF4-FFF2-40B4-BE49-F238E27FC236}">
              <a16:creationId xmlns:a16="http://schemas.microsoft.com/office/drawing/2014/main" xmlns="" id="{6F143263-EEB9-450A-8FD5-3BA8DA9C9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194</xdr:row>
      <xdr:rowOff>0</xdr:rowOff>
    </xdr:from>
    <xdr:to>
      <xdr:col>7</xdr:col>
      <xdr:colOff>600075</xdr:colOff>
      <xdr:row>209</xdr:row>
      <xdr:rowOff>180975</xdr:rowOff>
    </xdr:to>
    <xdr:graphicFrame macro="">
      <xdr:nvGraphicFramePr>
        <xdr:cNvPr id="32" name="Chart 31">
          <a:extLst>
            <a:ext uri="{FF2B5EF4-FFF2-40B4-BE49-F238E27FC236}">
              <a16:creationId xmlns:a16="http://schemas.microsoft.com/office/drawing/2014/main" xmlns="" id="{0B9B0D98-DFBE-4BB5-B67D-7B886CA32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194</xdr:row>
      <xdr:rowOff>0</xdr:rowOff>
    </xdr:from>
    <xdr:to>
      <xdr:col>15</xdr:col>
      <xdr:colOff>600075</xdr:colOff>
      <xdr:row>209</xdr:row>
      <xdr:rowOff>180975</xdr:rowOff>
    </xdr:to>
    <xdr:graphicFrame macro="">
      <xdr:nvGraphicFramePr>
        <xdr:cNvPr id="33" name="Chart 32">
          <a:extLst>
            <a:ext uri="{FF2B5EF4-FFF2-40B4-BE49-F238E27FC236}">
              <a16:creationId xmlns:a16="http://schemas.microsoft.com/office/drawing/2014/main" xmlns="" id="{58A43C4F-CC52-4305-81D2-8A9821E47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178</xdr:row>
      <xdr:rowOff>0</xdr:rowOff>
    </xdr:from>
    <xdr:to>
      <xdr:col>7</xdr:col>
      <xdr:colOff>600075</xdr:colOff>
      <xdr:row>193</xdr:row>
      <xdr:rowOff>180975</xdr:rowOff>
    </xdr:to>
    <xdr:graphicFrame macro="">
      <xdr:nvGraphicFramePr>
        <xdr:cNvPr id="36" name="Chart 35">
          <a:extLst>
            <a:ext uri="{FF2B5EF4-FFF2-40B4-BE49-F238E27FC236}">
              <a16:creationId xmlns:a16="http://schemas.microsoft.com/office/drawing/2014/main" xmlns="" id="{B495342B-C641-41F4-A057-F2C657462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210</xdr:row>
      <xdr:rowOff>0</xdr:rowOff>
    </xdr:from>
    <xdr:to>
      <xdr:col>7</xdr:col>
      <xdr:colOff>600075</xdr:colOff>
      <xdr:row>225</xdr:row>
      <xdr:rowOff>180975</xdr:rowOff>
    </xdr:to>
    <xdr:graphicFrame macro="">
      <xdr:nvGraphicFramePr>
        <xdr:cNvPr id="37" name="Chart 36">
          <a:extLst>
            <a:ext uri="{FF2B5EF4-FFF2-40B4-BE49-F238E27FC236}">
              <a16:creationId xmlns:a16="http://schemas.microsoft.com/office/drawing/2014/main" xmlns="" id="{20890B4D-B4C9-4CDB-9229-7DE792D7F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210</xdr:row>
      <xdr:rowOff>0</xdr:rowOff>
    </xdr:from>
    <xdr:to>
      <xdr:col>15</xdr:col>
      <xdr:colOff>600075</xdr:colOff>
      <xdr:row>225</xdr:row>
      <xdr:rowOff>180975</xdr:rowOff>
    </xdr:to>
    <xdr:graphicFrame macro="">
      <xdr:nvGraphicFramePr>
        <xdr:cNvPr id="38" name="Chart 37">
          <a:extLst>
            <a:ext uri="{FF2B5EF4-FFF2-40B4-BE49-F238E27FC236}">
              <a16:creationId xmlns:a16="http://schemas.microsoft.com/office/drawing/2014/main" xmlns="" id="{28A83FDC-78D1-426C-B4BE-7E9997F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226</xdr:row>
      <xdr:rowOff>0</xdr:rowOff>
    </xdr:from>
    <xdr:to>
      <xdr:col>7</xdr:col>
      <xdr:colOff>600075</xdr:colOff>
      <xdr:row>241</xdr:row>
      <xdr:rowOff>180975</xdr:rowOff>
    </xdr:to>
    <xdr:graphicFrame macro="">
      <xdr:nvGraphicFramePr>
        <xdr:cNvPr id="39" name="Chart 38">
          <a:extLst>
            <a:ext uri="{FF2B5EF4-FFF2-40B4-BE49-F238E27FC236}">
              <a16:creationId xmlns:a16="http://schemas.microsoft.com/office/drawing/2014/main" xmlns="" id="{71AE9203-AE46-42ED-8748-264AB5BBE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226</xdr:row>
      <xdr:rowOff>0</xdr:rowOff>
    </xdr:from>
    <xdr:to>
      <xdr:col>15</xdr:col>
      <xdr:colOff>600075</xdr:colOff>
      <xdr:row>241</xdr:row>
      <xdr:rowOff>180975</xdr:rowOff>
    </xdr:to>
    <xdr:graphicFrame macro="">
      <xdr:nvGraphicFramePr>
        <xdr:cNvPr id="40" name="Chart 39">
          <a:extLst>
            <a:ext uri="{FF2B5EF4-FFF2-40B4-BE49-F238E27FC236}">
              <a16:creationId xmlns:a16="http://schemas.microsoft.com/office/drawing/2014/main" xmlns="" id="{381DCBA6-5D20-4AB0-870F-3EC4D9E20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242</xdr:row>
      <xdr:rowOff>0</xdr:rowOff>
    </xdr:from>
    <xdr:to>
      <xdr:col>7</xdr:col>
      <xdr:colOff>600075</xdr:colOff>
      <xdr:row>257</xdr:row>
      <xdr:rowOff>180975</xdr:rowOff>
    </xdr:to>
    <xdr:graphicFrame macro="">
      <xdr:nvGraphicFramePr>
        <xdr:cNvPr id="41" name="Chart 40">
          <a:extLst>
            <a:ext uri="{FF2B5EF4-FFF2-40B4-BE49-F238E27FC236}">
              <a16:creationId xmlns:a16="http://schemas.microsoft.com/office/drawing/2014/main" xmlns="" id="{218C9DD4-5259-457D-B57B-3DFBF6983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242</xdr:row>
      <xdr:rowOff>0</xdr:rowOff>
    </xdr:from>
    <xdr:to>
      <xdr:col>15</xdr:col>
      <xdr:colOff>600075</xdr:colOff>
      <xdr:row>257</xdr:row>
      <xdr:rowOff>180975</xdr:rowOff>
    </xdr:to>
    <xdr:graphicFrame macro="">
      <xdr:nvGraphicFramePr>
        <xdr:cNvPr id="42" name="Chart 41">
          <a:extLst>
            <a:ext uri="{FF2B5EF4-FFF2-40B4-BE49-F238E27FC236}">
              <a16:creationId xmlns:a16="http://schemas.microsoft.com/office/drawing/2014/main" xmlns="" id="{39E4AC1F-FD0C-4138-8871-D798B2130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267</xdr:row>
      <xdr:rowOff>0</xdr:rowOff>
    </xdr:from>
    <xdr:to>
      <xdr:col>7</xdr:col>
      <xdr:colOff>600075</xdr:colOff>
      <xdr:row>282</xdr:row>
      <xdr:rowOff>180975</xdr:rowOff>
    </xdr:to>
    <xdr:graphicFrame macro="">
      <xdr:nvGraphicFramePr>
        <xdr:cNvPr id="43" name="Chart 42">
          <a:extLst>
            <a:ext uri="{FF2B5EF4-FFF2-40B4-BE49-F238E27FC236}">
              <a16:creationId xmlns:a16="http://schemas.microsoft.com/office/drawing/2014/main" xmlns="" id="{297A3C81-0BDE-4B29-A069-853ECBAD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267</xdr:row>
      <xdr:rowOff>0</xdr:rowOff>
    </xdr:from>
    <xdr:to>
      <xdr:col>15</xdr:col>
      <xdr:colOff>600075</xdr:colOff>
      <xdr:row>282</xdr:row>
      <xdr:rowOff>180975</xdr:rowOff>
    </xdr:to>
    <xdr:graphicFrame macro="">
      <xdr:nvGraphicFramePr>
        <xdr:cNvPr id="44" name="Chart 43">
          <a:extLst>
            <a:ext uri="{FF2B5EF4-FFF2-40B4-BE49-F238E27FC236}">
              <a16:creationId xmlns:a16="http://schemas.microsoft.com/office/drawing/2014/main" xmlns="" id="{8CB0201B-AAFC-491F-B07C-04721FF2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283</xdr:row>
      <xdr:rowOff>0</xdr:rowOff>
    </xdr:from>
    <xdr:to>
      <xdr:col>7</xdr:col>
      <xdr:colOff>600075</xdr:colOff>
      <xdr:row>298</xdr:row>
      <xdr:rowOff>180975</xdr:rowOff>
    </xdr:to>
    <xdr:graphicFrame macro="">
      <xdr:nvGraphicFramePr>
        <xdr:cNvPr id="45" name="Chart 44">
          <a:extLst>
            <a:ext uri="{FF2B5EF4-FFF2-40B4-BE49-F238E27FC236}">
              <a16:creationId xmlns:a16="http://schemas.microsoft.com/office/drawing/2014/main" xmlns="" id="{AF277A49-B664-4555-96F6-8912922A1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0</xdr:colOff>
      <xdr:row>283</xdr:row>
      <xdr:rowOff>0</xdr:rowOff>
    </xdr:from>
    <xdr:to>
      <xdr:col>15</xdr:col>
      <xdr:colOff>600075</xdr:colOff>
      <xdr:row>298</xdr:row>
      <xdr:rowOff>180975</xdr:rowOff>
    </xdr:to>
    <xdr:graphicFrame macro="">
      <xdr:nvGraphicFramePr>
        <xdr:cNvPr id="46" name="Chart 45">
          <a:extLst>
            <a:ext uri="{FF2B5EF4-FFF2-40B4-BE49-F238E27FC236}">
              <a16:creationId xmlns:a16="http://schemas.microsoft.com/office/drawing/2014/main" xmlns="" id="{BA59A7E9-0902-4905-8623-82A6C7CA8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299</xdr:row>
      <xdr:rowOff>0</xdr:rowOff>
    </xdr:from>
    <xdr:to>
      <xdr:col>7</xdr:col>
      <xdr:colOff>600075</xdr:colOff>
      <xdr:row>314</xdr:row>
      <xdr:rowOff>180975</xdr:rowOff>
    </xdr:to>
    <xdr:graphicFrame macro="">
      <xdr:nvGraphicFramePr>
        <xdr:cNvPr id="47" name="Chart 46">
          <a:extLst>
            <a:ext uri="{FF2B5EF4-FFF2-40B4-BE49-F238E27FC236}">
              <a16:creationId xmlns:a16="http://schemas.microsoft.com/office/drawing/2014/main" xmlns="" id="{C7556231-5E23-44CF-AED8-0B250C322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0</xdr:colOff>
      <xdr:row>299</xdr:row>
      <xdr:rowOff>0</xdr:rowOff>
    </xdr:from>
    <xdr:to>
      <xdr:col>15</xdr:col>
      <xdr:colOff>600075</xdr:colOff>
      <xdr:row>314</xdr:row>
      <xdr:rowOff>180975</xdr:rowOff>
    </xdr:to>
    <xdr:graphicFrame macro="">
      <xdr:nvGraphicFramePr>
        <xdr:cNvPr id="48" name="Chart 47">
          <a:extLst>
            <a:ext uri="{FF2B5EF4-FFF2-40B4-BE49-F238E27FC236}">
              <a16:creationId xmlns:a16="http://schemas.microsoft.com/office/drawing/2014/main" xmlns="" id="{DA665FEB-8A04-4E1C-A495-352B616D6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315</xdr:row>
      <xdr:rowOff>0</xdr:rowOff>
    </xdr:from>
    <xdr:to>
      <xdr:col>7</xdr:col>
      <xdr:colOff>600075</xdr:colOff>
      <xdr:row>330</xdr:row>
      <xdr:rowOff>180975</xdr:rowOff>
    </xdr:to>
    <xdr:graphicFrame macro="">
      <xdr:nvGraphicFramePr>
        <xdr:cNvPr id="49" name="Chart 48">
          <a:extLst>
            <a:ext uri="{FF2B5EF4-FFF2-40B4-BE49-F238E27FC236}">
              <a16:creationId xmlns:a16="http://schemas.microsoft.com/office/drawing/2014/main" xmlns="" id="{0EFC953B-D28D-42E4-888F-FF3EE7586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0</xdr:colOff>
      <xdr:row>315</xdr:row>
      <xdr:rowOff>0</xdr:rowOff>
    </xdr:from>
    <xdr:to>
      <xdr:col>15</xdr:col>
      <xdr:colOff>600075</xdr:colOff>
      <xdr:row>330</xdr:row>
      <xdr:rowOff>180975</xdr:rowOff>
    </xdr:to>
    <xdr:graphicFrame macro="">
      <xdr:nvGraphicFramePr>
        <xdr:cNvPr id="50" name="Chart 49">
          <a:extLst>
            <a:ext uri="{FF2B5EF4-FFF2-40B4-BE49-F238E27FC236}">
              <a16:creationId xmlns:a16="http://schemas.microsoft.com/office/drawing/2014/main" xmlns="" id="{F2A8853C-B4FD-4D98-ABCA-5BB1EFAF1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331</xdr:row>
      <xdr:rowOff>0</xdr:rowOff>
    </xdr:from>
    <xdr:to>
      <xdr:col>7</xdr:col>
      <xdr:colOff>600075</xdr:colOff>
      <xdr:row>346</xdr:row>
      <xdr:rowOff>180975</xdr:rowOff>
    </xdr:to>
    <xdr:graphicFrame macro="">
      <xdr:nvGraphicFramePr>
        <xdr:cNvPr id="51" name="Chart 50">
          <a:extLst>
            <a:ext uri="{FF2B5EF4-FFF2-40B4-BE49-F238E27FC236}">
              <a16:creationId xmlns:a16="http://schemas.microsoft.com/office/drawing/2014/main" xmlns="" id="{6F56E3B7-EC44-41CF-A9F9-9F3635FB7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xdr:col>
      <xdr:colOff>0</xdr:colOff>
      <xdr:row>331</xdr:row>
      <xdr:rowOff>0</xdr:rowOff>
    </xdr:from>
    <xdr:to>
      <xdr:col>15</xdr:col>
      <xdr:colOff>600075</xdr:colOff>
      <xdr:row>346</xdr:row>
      <xdr:rowOff>180975</xdr:rowOff>
    </xdr:to>
    <xdr:graphicFrame macro="">
      <xdr:nvGraphicFramePr>
        <xdr:cNvPr id="52" name="Chart 51">
          <a:extLst>
            <a:ext uri="{FF2B5EF4-FFF2-40B4-BE49-F238E27FC236}">
              <a16:creationId xmlns:a16="http://schemas.microsoft.com/office/drawing/2014/main" xmlns="" id="{7BFCFFE2-22D3-4A63-9526-8D42F9F4C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0</xdr:colOff>
      <xdr:row>356</xdr:row>
      <xdr:rowOff>0</xdr:rowOff>
    </xdr:from>
    <xdr:to>
      <xdr:col>15</xdr:col>
      <xdr:colOff>600075</xdr:colOff>
      <xdr:row>371</xdr:row>
      <xdr:rowOff>180975</xdr:rowOff>
    </xdr:to>
    <xdr:graphicFrame macro="">
      <xdr:nvGraphicFramePr>
        <xdr:cNvPr id="53" name="Chart 52">
          <a:extLst>
            <a:ext uri="{FF2B5EF4-FFF2-40B4-BE49-F238E27FC236}">
              <a16:creationId xmlns:a16="http://schemas.microsoft.com/office/drawing/2014/main" xmlns="" id="{576310BB-2B7E-45FD-A587-DDBA6D3BD8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356</xdr:row>
      <xdr:rowOff>0</xdr:rowOff>
    </xdr:from>
    <xdr:to>
      <xdr:col>7</xdr:col>
      <xdr:colOff>600075</xdr:colOff>
      <xdr:row>371</xdr:row>
      <xdr:rowOff>180975</xdr:rowOff>
    </xdr:to>
    <xdr:graphicFrame macro="">
      <xdr:nvGraphicFramePr>
        <xdr:cNvPr id="54" name="Chart 53">
          <a:extLst>
            <a:ext uri="{FF2B5EF4-FFF2-40B4-BE49-F238E27FC236}">
              <a16:creationId xmlns:a16="http://schemas.microsoft.com/office/drawing/2014/main" xmlns="" id="{179EBFD8-3A37-4DF1-9BE2-3E0BA4091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xdr:col>
      <xdr:colOff>0</xdr:colOff>
      <xdr:row>372</xdr:row>
      <xdr:rowOff>0</xdr:rowOff>
    </xdr:from>
    <xdr:to>
      <xdr:col>15</xdr:col>
      <xdr:colOff>600075</xdr:colOff>
      <xdr:row>387</xdr:row>
      <xdr:rowOff>180975</xdr:rowOff>
    </xdr:to>
    <xdr:graphicFrame macro="">
      <xdr:nvGraphicFramePr>
        <xdr:cNvPr id="55" name="Chart 54">
          <a:extLst>
            <a:ext uri="{FF2B5EF4-FFF2-40B4-BE49-F238E27FC236}">
              <a16:creationId xmlns:a16="http://schemas.microsoft.com/office/drawing/2014/main" xmlns="" id="{67916824-F816-44B1-A5B2-2458E5966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372</xdr:row>
      <xdr:rowOff>0</xdr:rowOff>
    </xdr:from>
    <xdr:to>
      <xdr:col>7</xdr:col>
      <xdr:colOff>600075</xdr:colOff>
      <xdr:row>387</xdr:row>
      <xdr:rowOff>180975</xdr:rowOff>
    </xdr:to>
    <xdr:graphicFrame macro="">
      <xdr:nvGraphicFramePr>
        <xdr:cNvPr id="56" name="Chart 55">
          <a:extLst>
            <a:ext uri="{FF2B5EF4-FFF2-40B4-BE49-F238E27FC236}">
              <a16:creationId xmlns:a16="http://schemas.microsoft.com/office/drawing/2014/main" xmlns="" id="{A0CDC3E6-F517-427C-A8DF-1F9DCA1D8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8</xdr:col>
      <xdr:colOff>0</xdr:colOff>
      <xdr:row>391</xdr:row>
      <xdr:rowOff>0</xdr:rowOff>
    </xdr:from>
    <xdr:to>
      <xdr:col>15</xdr:col>
      <xdr:colOff>600075</xdr:colOff>
      <xdr:row>406</xdr:row>
      <xdr:rowOff>180975</xdr:rowOff>
    </xdr:to>
    <xdr:graphicFrame macro="">
      <xdr:nvGraphicFramePr>
        <xdr:cNvPr id="57" name="Chart 56">
          <a:extLst>
            <a:ext uri="{FF2B5EF4-FFF2-40B4-BE49-F238E27FC236}">
              <a16:creationId xmlns:a16="http://schemas.microsoft.com/office/drawing/2014/main" xmlns="" id="{5B3BBCE0-A23D-420B-BEED-380FD2E7B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391</xdr:row>
      <xdr:rowOff>0</xdr:rowOff>
    </xdr:from>
    <xdr:to>
      <xdr:col>7</xdr:col>
      <xdr:colOff>600075</xdr:colOff>
      <xdr:row>406</xdr:row>
      <xdr:rowOff>180975</xdr:rowOff>
    </xdr:to>
    <xdr:graphicFrame macro="">
      <xdr:nvGraphicFramePr>
        <xdr:cNvPr id="58" name="Chart 57">
          <a:extLst>
            <a:ext uri="{FF2B5EF4-FFF2-40B4-BE49-F238E27FC236}">
              <a16:creationId xmlns:a16="http://schemas.microsoft.com/office/drawing/2014/main" xmlns="" id="{4904169F-DDE6-4F33-A267-6AF70559D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600075</xdr:colOff>
      <xdr:row>0</xdr:row>
      <xdr:rowOff>1</xdr:rowOff>
    </xdr:from>
    <xdr:to>
      <xdr:col>14</xdr:col>
      <xdr:colOff>600075</xdr:colOff>
      <xdr:row>19</xdr:row>
      <xdr:rowOff>0</xdr:rowOff>
    </xdr:to>
    <xdr:graphicFrame macro="">
      <xdr:nvGraphicFramePr>
        <xdr:cNvPr id="3" name="Chart 2">
          <a:extLst>
            <a:ext uri="{FF2B5EF4-FFF2-40B4-BE49-F238E27FC236}">
              <a16:creationId xmlns:a16="http://schemas.microsoft.com/office/drawing/2014/main" xmlns="" id="{1F4CFFBB-FB46-4136-BC24-899882C83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xdr:colOff>
      <xdr:row>19</xdr:row>
      <xdr:rowOff>0</xdr:rowOff>
    </xdr:from>
    <xdr:to>
      <xdr:col>15</xdr:col>
      <xdr:colOff>9525</xdr:colOff>
      <xdr:row>39</xdr:row>
      <xdr:rowOff>180976</xdr:rowOff>
    </xdr:to>
    <xdr:graphicFrame macro="">
      <xdr:nvGraphicFramePr>
        <xdr:cNvPr id="11" name="Chart 10">
          <a:extLst>
            <a:ext uri="{FF2B5EF4-FFF2-40B4-BE49-F238E27FC236}">
              <a16:creationId xmlns:a16="http://schemas.microsoft.com/office/drawing/2014/main" xmlns="" id="{B83D956E-E857-46D2-8BB0-04D433691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600075</xdr:colOff>
      <xdr:row>40</xdr:row>
      <xdr:rowOff>0</xdr:rowOff>
    </xdr:from>
    <xdr:to>
      <xdr:col>15</xdr:col>
      <xdr:colOff>0</xdr:colOff>
      <xdr:row>61</xdr:row>
      <xdr:rowOff>0</xdr:rowOff>
    </xdr:to>
    <xdr:graphicFrame macro="">
      <xdr:nvGraphicFramePr>
        <xdr:cNvPr id="12" name="Chart 11">
          <a:extLst>
            <a:ext uri="{FF2B5EF4-FFF2-40B4-BE49-F238E27FC236}">
              <a16:creationId xmlns:a16="http://schemas.microsoft.com/office/drawing/2014/main" xmlns="" id="{5928DB0E-B059-4B06-8557-243245E8D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590550</xdr:colOff>
      <xdr:row>61</xdr:row>
      <xdr:rowOff>0</xdr:rowOff>
    </xdr:from>
    <xdr:to>
      <xdr:col>15</xdr:col>
      <xdr:colOff>9525</xdr:colOff>
      <xdr:row>82</xdr:row>
      <xdr:rowOff>19050</xdr:rowOff>
    </xdr:to>
    <xdr:graphicFrame macro="">
      <xdr:nvGraphicFramePr>
        <xdr:cNvPr id="13" name="Chart 12">
          <a:extLst>
            <a:ext uri="{FF2B5EF4-FFF2-40B4-BE49-F238E27FC236}">
              <a16:creationId xmlns:a16="http://schemas.microsoft.com/office/drawing/2014/main" xmlns="" id="{3F00726E-1077-4707-A716-898CBA2D7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600075</xdr:colOff>
      <xdr:row>98</xdr:row>
      <xdr:rowOff>180975</xdr:rowOff>
    </xdr:to>
    <xdr:graphicFrame macro="">
      <xdr:nvGraphicFramePr>
        <xdr:cNvPr id="14" name="Chart 13">
          <a:extLst>
            <a:ext uri="{FF2B5EF4-FFF2-40B4-BE49-F238E27FC236}">
              <a16:creationId xmlns:a16="http://schemas.microsoft.com/office/drawing/2014/main" xmlns="" id="{7EAFA770-380A-42FC-8A9F-F80230F51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99</xdr:row>
      <xdr:rowOff>0</xdr:rowOff>
    </xdr:from>
    <xdr:to>
      <xdr:col>7</xdr:col>
      <xdr:colOff>600075</xdr:colOff>
      <xdr:row>114</xdr:row>
      <xdr:rowOff>180975</xdr:rowOff>
    </xdr:to>
    <xdr:graphicFrame macro="">
      <xdr:nvGraphicFramePr>
        <xdr:cNvPr id="15" name="Chart 14">
          <a:extLst>
            <a:ext uri="{FF2B5EF4-FFF2-40B4-BE49-F238E27FC236}">
              <a16:creationId xmlns:a16="http://schemas.microsoft.com/office/drawing/2014/main" xmlns="" id="{EE52A48F-7FA3-4E01-A409-275105B91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99</xdr:row>
      <xdr:rowOff>0</xdr:rowOff>
    </xdr:from>
    <xdr:to>
      <xdr:col>15</xdr:col>
      <xdr:colOff>600075</xdr:colOff>
      <xdr:row>114</xdr:row>
      <xdr:rowOff>180975</xdr:rowOff>
    </xdr:to>
    <xdr:graphicFrame macro="">
      <xdr:nvGraphicFramePr>
        <xdr:cNvPr id="16" name="Chart 15">
          <a:extLst>
            <a:ext uri="{FF2B5EF4-FFF2-40B4-BE49-F238E27FC236}">
              <a16:creationId xmlns:a16="http://schemas.microsoft.com/office/drawing/2014/main" xmlns="" id="{C0F0E7AB-F188-4655-B9D1-7134AE51F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600075</xdr:colOff>
      <xdr:row>98</xdr:row>
      <xdr:rowOff>180975</xdr:rowOff>
    </xdr:to>
    <xdr:graphicFrame macro="">
      <xdr:nvGraphicFramePr>
        <xdr:cNvPr id="17" name="Chart 16">
          <a:extLst>
            <a:ext uri="{FF2B5EF4-FFF2-40B4-BE49-F238E27FC236}">
              <a16:creationId xmlns:a16="http://schemas.microsoft.com/office/drawing/2014/main" xmlns="" id="{2BD88F40-A3FE-4FE3-A783-FFC851771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7</xdr:col>
      <xdr:colOff>600075</xdr:colOff>
      <xdr:row>130</xdr:row>
      <xdr:rowOff>180975</xdr:rowOff>
    </xdr:to>
    <xdr:graphicFrame macro="">
      <xdr:nvGraphicFramePr>
        <xdr:cNvPr id="18" name="Chart 17">
          <a:extLst>
            <a:ext uri="{FF2B5EF4-FFF2-40B4-BE49-F238E27FC236}">
              <a16:creationId xmlns:a16="http://schemas.microsoft.com/office/drawing/2014/main" xmlns="" id="{C59963C5-47A9-4B1E-8EED-263CB4B98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115</xdr:row>
      <xdr:rowOff>0</xdr:rowOff>
    </xdr:from>
    <xdr:to>
      <xdr:col>15</xdr:col>
      <xdr:colOff>600075</xdr:colOff>
      <xdr:row>130</xdr:row>
      <xdr:rowOff>180975</xdr:rowOff>
    </xdr:to>
    <xdr:graphicFrame macro="">
      <xdr:nvGraphicFramePr>
        <xdr:cNvPr id="19" name="Chart 18">
          <a:extLst>
            <a:ext uri="{FF2B5EF4-FFF2-40B4-BE49-F238E27FC236}">
              <a16:creationId xmlns:a16="http://schemas.microsoft.com/office/drawing/2014/main" xmlns="" id="{DC74AFBA-4457-4031-905C-1DB350FCD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131</xdr:row>
      <xdr:rowOff>0</xdr:rowOff>
    </xdr:from>
    <xdr:to>
      <xdr:col>7</xdr:col>
      <xdr:colOff>600075</xdr:colOff>
      <xdr:row>146</xdr:row>
      <xdr:rowOff>180975</xdr:rowOff>
    </xdr:to>
    <xdr:graphicFrame macro="">
      <xdr:nvGraphicFramePr>
        <xdr:cNvPr id="20" name="Chart 19">
          <a:extLst>
            <a:ext uri="{FF2B5EF4-FFF2-40B4-BE49-F238E27FC236}">
              <a16:creationId xmlns:a16="http://schemas.microsoft.com/office/drawing/2014/main" xmlns="" id="{43010F3A-CFC8-4ED3-8F9D-8574F3EAA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131</xdr:row>
      <xdr:rowOff>0</xdr:rowOff>
    </xdr:from>
    <xdr:to>
      <xdr:col>15</xdr:col>
      <xdr:colOff>600075</xdr:colOff>
      <xdr:row>146</xdr:row>
      <xdr:rowOff>180975</xdr:rowOff>
    </xdr:to>
    <xdr:graphicFrame macro="">
      <xdr:nvGraphicFramePr>
        <xdr:cNvPr id="21" name="Chart 20">
          <a:extLst>
            <a:ext uri="{FF2B5EF4-FFF2-40B4-BE49-F238E27FC236}">
              <a16:creationId xmlns:a16="http://schemas.microsoft.com/office/drawing/2014/main" xmlns="" id="{C67887E0-941A-45DA-B157-423F0ACAD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147</xdr:row>
      <xdr:rowOff>0</xdr:rowOff>
    </xdr:from>
    <xdr:to>
      <xdr:col>7</xdr:col>
      <xdr:colOff>600075</xdr:colOff>
      <xdr:row>162</xdr:row>
      <xdr:rowOff>180975</xdr:rowOff>
    </xdr:to>
    <xdr:graphicFrame macro="">
      <xdr:nvGraphicFramePr>
        <xdr:cNvPr id="22" name="Chart 21">
          <a:extLst>
            <a:ext uri="{FF2B5EF4-FFF2-40B4-BE49-F238E27FC236}">
              <a16:creationId xmlns:a16="http://schemas.microsoft.com/office/drawing/2014/main" xmlns="" id="{0D82DEB0-A102-4EE7-AE76-B6385EFF0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147</xdr:row>
      <xdr:rowOff>0</xdr:rowOff>
    </xdr:from>
    <xdr:to>
      <xdr:col>15</xdr:col>
      <xdr:colOff>600075</xdr:colOff>
      <xdr:row>162</xdr:row>
      <xdr:rowOff>180975</xdr:rowOff>
    </xdr:to>
    <xdr:graphicFrame macro="">
      <xdr:nvGraphicFramePr>
        <xdr:cNvPr id="23" name="Chart 22">
          <a:extLst>
            <a:ext uri="{FF2B5EF4-FFF2-40B4-BE49-F238E27FC236}">
              <a16:creationId xmlns:a16="http://schemas.microsoft.com/office/drawing/2014/main" xmlns="" id="{B23F4374-16F7-4277-935F-479CBF9E3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166</xdr:row>
      <xdr:rowOff>0</xdr:rowOff>
    </xdr:from>
    <xdr:to>
      <xdr:col>7</xdr:col>
      <xdr:colOff>600075</xdr:colOff>
      <xdr:row>181</xdr:row>
      <xdr:rowOff>180975</xdr:rowOff>
    </xdr:to>
    <xdr:graphicFrame macro="">
      <xdr:nvGraphicFramePr>
        <xdr:cNvPr id="24" name="Chart 23">
          <a:extLst>
            <a:ext uri="{FF2B5EF4-FFF2-40B4-BE49-F238E27FC236}">
              <a16:creationId xmlns:a16="http://schemas.microsoft.com/office/drawing/2014/main" xmlns="" id="{5D25A3A1-2762-441C-94BC-F24999DC9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166</xdr:row>
      <xdr:rowOff>0</xdr:rowOff>
    </xdr:from>
    <xdr:to>
      <xdr:col>15</xdr:col>
      <xdr:colOff>600075</xdr:colOff>
      <xdr:row>181</xdr:row>
      <xdr:rowOff>180975</xdr:rowOff>
    </xdr:to>
    <xdr:graphicFrame macro="">
      <xdr:nvGraphicFramePr>
        <xdr:cNvPr id="25" name="Chart 24">
          <a:extLst>
            <a:ext uri="{FF2B5EF4-FFF2-40B4-BE49-F238E27FC236}">
              <a16:creationId xmlns:a16="http://schemas.microsoft.com/office/drawing/2014/main" xmlns="" id="{F7A42179-7A6D-4922-BFE5-BB27488D0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182</xdr:row>
      <xdr:rowOff>0</xdr:rowOff>
    </xdr:from>
    <xdr:to>
      <xdr:col>7</xdr:col>
      <xdr:colOff>600075</xdr:colOff>
      <xdr:row>197</xdr:row>
      <xdr:rowOff>180975</xdr:rowOff>
    </xdr:to>
    <xdr:graphicFrame macro="">
      <xdr:nvGraphicFramePr>
        <xdr:cNvPr id="26" name="Chart 25">
          <a:extLst>
            <a:ext uri="{FF2B5EF4-FFF2-40B4-BE49-F238E27FC236}">
              <a16:creationId xmlns:a16="http://schemas.microsoft.com/office/drawing/2014/main" xmlns="" id="{C8A8017C-8548-4D44-9675-F38FA2118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182</xdr:row>
      <xdr:rowOff>0</xdr:rowOff>
    </xdr:from>
    <xdr:to>
      <xdr:col>15</xdr:col>
      <xdr:colOff>600075</xdr:colOff>
      <xdr:row>197</xdr:row>
      <xdr:rowOff>180975</xdr:rowOff>
    </xdr:to>
    <xdr:graphicFrame macro="">
      <xdr:nvGraphicFramePr>
        <xdr:cNvPr id="27" name="Chart 26">
          <a:extLst>
            <a:ext uri="{FF2B5EF4-FFF2-40B4-BE49-F238E27FC236}">
              <a16:creationId xmlns:a16="http://schemas.microsoft.com/office/drawing/2014/main" xmlns="" id="{4D8E4AE1-50AA-40F9-92CB-3E9356E14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198</xdr:row>
      <xdr:rowOff>0</xdr:rowOff>
    </xdr:from>
    <xdr:to>
      <xdr:col>7</xdr:col>
      <xdr:colOff>600075</xdr:colOff>
      <xdr:row>213</xdr:row>
      <xdr:rowOff>180975</xdr:rowOff>
    </xdr:to>
    <xdr:graphicFrame macro="">
      <xdr:nvGraphicFramePr>
        <xdr:cNvPr id="28" name="Chart 27">
          <a:extLst>
            <a:ext uri="{FF2B5EF4-FFF2-40B4-BE49-F238E27FC236}">
              <a16:creationId xmlns:a16="http://schemas.microsoft.com/office/drawing/2014/main" xmlns="" id="{0B230DE3-B6F9-4083-86DE-61B93395B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198</xdr:row>
      <xdr:rowOff>0</xdr:rowOff>
    </xdr:from>
    <xdr:to>
      <xdr:col>15</xdr:col>
      <xdr:colOff>600075</xdr:colOff>
      <xdr:row>213</xdr:row>
      <xdr:rowOff>180975</xdr:rowOff>
    </xdr:to>
    <xdr:graphicFrame macro="">
      <xdr:nvGraphicFramePr>
        <xdr:cNvPr id="29" name="Chart 28">
          <a:extLst>
            <a:ext uri="{FF2B5EF4-FFF2-40B4-BE49-F238E27FC236}">
              <a16:creationId xmlns:a16="http://schemas.microsoft.com/office/drawing/2014/main" xmlns="" id="{DE7262E2-A055-427E-B84F-981611246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214</xdr:row>
      <xdr:rowOff>0</xdr:rowOff>
    </xdr:from>
    <xdr:to>
      <xdr:col>7</xdr:col>
      <xdr:colOff>600075</xdr:colOff>
      <xdr:row>229</xdr:row>
      <xdr:rowOff>180975</xdr:rowOff>
    </xdr:to>
    <xdr:graphicFrame macro="">
      <xdr:nvGraphicFramePr>
        <xdr:cNvPr id="30" name="Chart 29">
          <a:extLst>
            <a:ext uri="{FF2B5EF4-FFF2-40B4-BE49-F238E27FC236}">
              <a16:creationId xmlns:a16="http://schemas.microsoft.com/office/drawing/2014/main" xmlns="" id="{56884218-B6C6-440A-9522-FE7FF69D6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214</xdr:row>
      <xdr:rowOff>0</xdr:rowOff>
    </xdr:from>
    <xdr:to>
      <xdr:col>15</xdr:col>
      <xdr:colOff>600075</xdr:colOff>
      <xdr:row>229</xdr:row>
      <xdr:rowOff>180975</xdr:rowOff>
    </xdr:to>
    <xdr:graphicFrame macro="">
      <xdr:nvGraphicFramePr>
        <xdr:cNvPr id="31" name="Chart 30">
          <a:extLst>
            <a:ext uri="{FF2B5EF4-FFF2-40B4-BE49-F238E27FC236}">
              <a16:creationId xmlns:a16="http://schemas.microsoft.com/office/drawing/2014/main" xmlns="" id="{CF5897D5-A3F5-4575-8A8D-50661DAFA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230</xdr:row>
      <xdr:rowOff>0</xdr:rowOff>
    </xdr:from>
    <xdr:to>
      <xdr:col>7</xdr:col>
      <xdr:colOff>600075</xdr:colOff>
      <xdr:row>245</xdr:row>
      <xdr:rowOff>180975</xdr:rowOff>
    </xdr:to>
    <xdr:graphicFrame macro="">
      <xdr:nvGraphicFramePr>
        <xdr:cNvPr id="32" name="Chart 31">
          <a:extLst>
            <a:ext uri="{FF2B5EF4-FFF2-40B4-BE49-F238E27FC236}">
              <a16:creationId xmlns:a16="http://schemas.microsoft.com/office/drawing/2014/main" xmlns="" id="{33B59FF1-ECFE-4888-AB25-C102837E4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230</xdr:row>
      <xdr:rowOff>0</xdr:rowOff>
    </xdr:from>
    <xdr:to>
      <xdr:col>15</xdr:col>
      <xdr:colOff>600075</xdr:colOff>
      <xdr:row>245</xdr:row>
      <xdr:rowOff>180975</xdr:rowOff>
    </xdr:to>
    <xdr:graphicFrame macro="">
      <xdr:nvGraphicFramePr>
        <xdr:cNvPr id="33" name="Chart 32">
          <a:extLst>
            <a:ext uri="{FF2B5EF4-FFF2-40B4-BE49-F238E27FC236}">
              <a16:creationId xmlns:a16="http://schemas.microsoft.com/office/drawing/2014/main" xmlns="" id="{E5680C56-51C0-42F0-A95C-D2B3107DD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0</xdr:colOff>
      <xdr:row>249</xdr:row>
      <xdr:rowOff>0</xdr:rowOff>
    </xdr:from>
    <xdr:to>
      <xdr:col>15</xdr:col>
      <xdr:colOff>600075</xdr:colOff>
      <xdr:row>264</xdr:row>
      <xdr:rowOff>180975</xdr:rowOff>
    </xdr:to>
    <xdr:graphicFrame macro="">
      <xdr:nvGraphicFramePr>
        <xdr:cNvPr id="34" name="Chart 33">
          <a:extLst>
            <a:ext uri="{FF2B5EF4-FFF2-40B4-BE49-F238E27FC236}">
              <a16:creationId xmlns:a16="http://schemas.microsoft.com/office/drawing/2014/main" xmlns="" id="{048BB83B-9953-43C9-90DD-D9F238E17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249</xdr:row>
      <xdr:rowOff>0</xdr:rowOff>
    </xdr:from>
    <xdr:to>
      <xdr:col>7</xdr:col>
      <xdr:colOff>600075</xdr:colOff>
      <xdr:row>264</xdr:row>
      <xdr:rowOff>180975</xdr:rowOff>
    </xdr:to>
    <xdr:graphicFrame macro="">
      <xdr:nvGraphicFramePr>
        <xdr:cNvPr id="35" name="Chart 34">
          <a:extLst>
            <a:ext uri="{FF2B5EF4-FFF2-40B4-BE49-F238E27FC236}">
              <a16:creationId xmlns:a16="http://schemas.microsoft.com/office/drawing/2014/main" xmlns="" id="{EEC90226-EB20-4123-B15E-0FA618D2D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0</xdr:colOff>
      <xdr:row>265</xdr:row>
      <xdr:rowOff>0</xdr:rowOff>
    </xdr:from>
    <xdr:to>
      <xdr:col>15</xdr:col>
      <xdr:colOff>600075</xdr:colOff>
      <xdr:row>280</xdr:row>
      <xdr:rowOff>180975</xdr:rowOff>
    </xdr:to>
    <xdr:graphicFrame macro="">
      <xdr:nvGraphicFramePr>
        <xdr:cNvPr id="36" name="Chart 35">
          <a:extLst>
            <a:ext uri="{FF2B5EF4-FFF2-40B4-BE49-F238E27FC236}">
              <a16:creationId xmlns:a16="http://schemas.microsoft.com/office/drawing/2014/main" xmlns="" id="{34343262-234D-4F63-BD67-4F0D311CA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265</xdr:row>
      <xdr:rowOff>0</xdr:rowOff>
    </xdr:from>
    <xdr:to>
      <xdr:col>7</xdr:col>
      <xdr:colOff>600075</xdr:colOff>
      <xdr:row>280</xdr:row>
      <xdr:rowOff>180975</xdr:rowOff>
    </xdr:to>
    <xdr:graphicFrame macro="">
      <xdr:nvGraphicFramePr>
        <xdr:cNvPr id="37" name="Chart 36">
          <a:extLst>
            <a:ext uri="{FF2B5EF4-FFF2-40B4-BE49-F238E27FC236}">
              <a16:creationId xmlns:a16="http://schemas.microsoft.com/office/drawing/2014/main" xmlns="" id="{33F7BCDE-BDBC-4420-8366-4AE17FE70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284</xdr:row>
      <xdr:rowOff>0</xdr:rowOff>
    </xdr:from>
    <xdr:to>
      <xdr:col>15</xdr:col>
      <xdr:colOff>600075</xdr:colOff>
      <xdr:row>299</xdr:row>
      <xdr:rowOff>180975</xdr:rowOff>
    </xdr:to>
    <xdr:graphicFrame macro="">
      <xdr:nvGraphicFramePr>
        <xdr:cNvPr id="38" name="Chart 37">
          <a:extLst>
            <a:ext uri="{FF2B5EF4-FFF2-40B4-BE49-F238E27FC236}">
              <a16:creationId xmlns:a16="http://schemas.microsoft.com/office/drawing/2014/main" xmlns="" id="{4DC967EC-062D-4F49-ABB2-25752585D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284</xdr:row>
      <xdr:rowOff>0</xdr:rowOff>
    </xdr:from>
    <xdr:to>
      <xdr:col>7</xdr:col>
      <xdr:colOff>600075</xdr:colOff>
      <xdr:row>299</xdr:row>
      <xdr:rowOff>180975</xdr:rowOff>
    </xdr:to>
    <xdr:graphicFrame macro="">
      <xdr:nvGraphicFramePr>
        <xdr:cNvPr id="39" name="Chart 38">
          <a:extLst>
            <a:ext uri="{FF2B5EF4-FFF2-40B4-BE49-F238E27FC236}">
              <a16:creationId xmlns:a16="http://schemas.microsoft.com/office/drawing/2014/main" xmlns="" id="{B6417486-8938-4423-87C5-7BDA52955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600075</xdr:colOff>
      <xdr:row>0</xdr:row>
      <xdr:rowOff>1</xdr:rowOff>
    </xdr:from>
    <xdr:to>
      <xdr:col>14</xdr:col>
      <xdr:colOff>600075</xdr:colOff>
      <xdr:row>19</xdr:row>
      <xdr:rowOff>0</xdr:rowOff>
    </xdr:to>
    <xdr:graphicFrame macro="">
      <xdr:nvGraphicFramePr>
        <xdr:cNvPr id="2" name="Chart 1">
          <a:extLst>
            <a:ext uri="{FF2B5EF4-FFF2-40B4-BE49-F238E27FC236}">
              <a16:creationId xmlns:a16="http://schemas.microsoft.com/office/drawing/2014/main" xmlns="" id="{F67E2231-2310-4E1D-93FF-CF20AA11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xdr:colOff>
      <xdr:row>19</xdr:row>
      <xdr:rowOff>0</xdr:rowOff>
    </xdr:from>
    <xdr:to>
      <xdr:col>15</xdr:col>
      <xdr:colOff>9525</xdr:colOff>
      <xdr:row>39</xdr:row>
      <xdr:rowOff>180976</xdr:rowOff>
    </xdr:to>
    <xdr:graphicFrame macro="">
      <xdr:nvGraphicFramePr>
        <xdr:cNvPr id="3" name="Chart 2">
          <a:extLst>
            <a:ext uri="{FF2B5EF4-FFF2-40B4-BE49-F238E27FC236}">
              <a16:creationId xmlns:a16="http://schemas.microsoft.com/office/drawing/2014/main" xmlns="" id="{854BCFF9-F388-485A-9F46-2890E4129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600075</xdr:colOff>
      <xdr:row>40</xdr:row>
      <xdr:rowOff>0</xdr:rowOff>
    </xdr:from>
    <xdr:to>
      <xdr:col>15</xdr:col>
      <xdr:colOff>0</xdr:colOff>
      <xdr:row>61</xdr:row>
      <xdr:rowOff>0</xdr:rowOff>
    </xdr:to>
    <xdr:graphicFrame macro="">
      <xdr:nvGraphicFramePr>
        <xdr:cNvPr id="4" name="Chart 3">
          <a:extLst>
            <a:ext uri="{FF2B5EF4-FFF2-40B4-BE49-F238E27FC236}">
              <a16:creationId xmlns:a16="http://schemas.microsoft.com/office/drawing/2014/main" xmlns="" id="{1EBF09BC-A2B4-44C4-A08C-DF60D8CA1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590550</xdr:colOff>
      <xdr:row>61</xdr:row>
      <xdr:rowOff>0</xdr:rowOff>
    </xdr:from>
    <xdr:to>
      <xdr:col>15</xdr:col>
      <xdr:colOff>9525</xdr:colOff>
      <xdr:row>82</xdr:row>
      <xdr:rowOff>19050</xdr:rowOff>
    </xdr:to>
    <xdr:graphicFrame macro="">
      <xdr:nvGraphicFramePr>
        <xdr:cNvPr id="5" name="Chart 4">
          <a:extLst>
            <a:ext uri="{FF2B5EF4-FFF2-40B4-BE49-F238E27FC236}">
              <a16:creationId xmlns:a16="http://schemas.microsoft.com/office/drawing/2014/main" xmlns="" id="{9DF37C83-EBBE-4DD5-B5E7-C82C725FF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600075</xdr:colOff>
      <xdr:row>98</xdr:row>
      <xdr:rowOff>180975</xdr:rowOff>
    </xdr:to>
    <xdr:graphicFrame macro="">
      <xdr:nvGraphicFramePr>
        <xdr:cNvPr id="6" name="Chart 5">
          <a:extLst>
            <a:ext uri="{FF2B5EF4-FFF2-40B4-BE49-F238E27FC236}">
              <a16:creationId xmlns:a16="http://schemas.microsoft.com/office/drawing/2014/main" xmlns="" id="{CA197B3E-DC6D-4A91-AD2C-1B6FDFC61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99</xdr:row>
      <xdr:rowOff>0</xdr:rowOff>
    </xdr:from>
    <xdr:to>
      <xdr:col>7</xdr:col>
      <xdr:colOff>600075</xdr:colOff>
      <xdr:row>114</xdr:row>
      <xdr:rowOff>180975</xdr:rowOff>
    </xdr:to>
    <xdr:graphicFrame macro="">
      <xdr:nvGraphicFramePr>
        <xdr:cNvPr id="7" name="Chart 6">
          <a:extLst>
            <a:ext uri="{FF2B5EF4-FFF2-40B4-BE49-F238E27FC236}">
              <a16:creationId xmlns:a16="http://schemas.microsoft.com/office/drawing/2014/main" xmlns="" id="{A667B604-51E6-4E8F-97E7-593FA11F6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99</xdr:row>
      <xdr:rowOff>0</xdr:rowOff>
    </xdr:from>
    <xdr:to>
      <xdr:col>15</xdr:col>
      <xdr:colOff>600075</xdr:colOff>
      <xdr:row>114</xdr:row>
      <xdr:rowOff>180975</xdr:rowOff>
    </xdr:to>
    <xdr:graphicFrame macro="">
      <xdr:nvGraphicFramePr>
        <xdr:cNvPr id="8" name="Chart 7">
          <a:extLst>
            <a:ext uri="{FF2B5EF4-FFF2-40B4-BE49-F238E27FC236}">
              <a16:creationId xmlns:a16="http://schemas.microsoft.com/office/drawing/2014/main" xmlns="" id="{1BA0056D-F2B4-40F1-988E-2FE46DFD7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600075</xdr:colOff>
      <xdr:row>98</xdr:row>
      <xdr:rowOff>180975</xdr:rowOff>
    </xdr:to>
    <xdr:graphicFrame macro="">
      <xdr:nvGraphicFramePr>
        <xdr:cNvPr id="9" name="Chart 8">
          <a:extLst>
            <a:ext uri="{FF2B5EF4-FFF2-40B4-BE49-F238E27FC236}">
              <a16:creationId xmlns:a16="http://schemas.microsoft.com/office/drawing/2014/main" xmlns="" id="{DA531485-8E91-43EF-9D16-94F5D477F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7</xdr:col>
      <xdr:colOff>600075</xdr:colOff>
      <xdr:row>130</xdr:row>
      <xdr:rowOff>180975</xdr:rowOff>
    </xdr:to>
    <xdr:graphicFrame macro="">
      <xdr:nvGraphicFramePr>
        <xdr:cNvPr id="10" name="Chart 9">
          <a:extLst>
            <a:ext uri="{FF2B5EF4-FFF2-40B4-BE49-F238E27FC236}">
              <a16:creationId xmlns:a16="http://schemas.microsoft.com/office/drawing/2014/main" xmlns="" id="{FD71E51C-D312-430D-8C8E-A38C600FB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115</xdr:row>
      <xdr:rowOff>0</xdr:rowOff>
    </xdr:from>
    <xdr:to>
      <xdr:col>15</xdr:col>
      <xdr:colOff>600075</xdr:colOff>
      <xdr:row>130</xdr:row>
      <xdr:rowOff>180975</xdr:rowOff>
    </xdr:to>
    <xdr:graphicFrame macro="">
      <xdr:nvGraphicFramePr>
        <xdr:cNvPr id="11" name="Chart 10">
          <a:extLst>
            <a:ext uri="{FF2B5EF4-FFF2-40B4-BE49-F238E27FC236}">
              <a16:creationId xmlns:a16="http://schemas.microsoft.com/office/drawing/2014/main" xmlns="" id="{D7C1820B-6B73-4755-835E-E14C574BA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131</xdr:row>
      <xdr:rowOff>0</xdr:rowOff>
    </xdr:from>
    <xdr:to>
      <xdr:col>7</xdr:col>
      <xdr:colOff>600075</xdr:colOff>
      <xdr:row>146</xdr:row>
      <xdr:rowOff>180975</xdr:rowOff>
    </xdr:to>
    <xdr:graphicFrame macro="">
      <xdr:nvGraphicFramePr>
        <xdr:cNvPr id="12" name="Chart 11">
          <a:extLst>
            <a:ext uri="{FF2B5EF4-FFF2-40B4-BE49-F238E27FC236}">
              <a16:creationId xmlns:a16="http://schemas.microsoft.com/office/drawing/2014/main" xmlns="" id="{6ABC435C-6C29-476A-B4D6-C53DC2909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131</xdr:row>
      <xdr:rowOff>0</xdr:rowOff>
    </xdr:from>
    <xdr:to>
      <xdr:col>15</xdr:col>
      <xdr:colOff>600075</xdr:colOff>
      <xdr:row>146</xdr:row>
      <xdr:rowOff>180975</xdr:rowOff>
    </xdr:to>
    <xdr:graphicFrame macro="">
      <xdr:nvGraphicFramePr>
        <xdr:cNvPr id="13" name="Chart 12">
          <a:extLst>
            <a:ext uri="{FF2B5EF4-FFF2-40B4-BE49-F238E27FC236}">
              <a16:creationId xmlns:a16="http://schemas.microsoft.com/office/drawing/2014/main" xmlns="" id="{14DCF8A3-CAD2-4908-B4BA-25DE3411C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147</xdr:row>
      <xdr:rowOff>0</xdr:rowOff>
    </xdr:from>
    <xdr:to>
      <xdr:col>7</xdr:col>
      <xdr:colOff>600075</xdr:colOff>
      <xdr:row>162</xdr:row>
      <xdr:rowOff>180975</xdr:rowOff>
    </xdr:to>
    <xdr:graphicFrame macro="">
      <xdr:nvGraphicFramePr>
        <xdr:cNvPr id="14" name="Chart 13">
          <a:extLst>
            <a:ext uri="{FF2B5EF4-FFF2-40B4-BE49-F238E27FC236}">
              <a16:creationId xmlns:a16="http://schemas.microsoft.com/office/drawing/2014/main" xmlns="" id="{46172D73-10C1-4999-A3C6-77A82DD78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147</xdr:row>
      <xdr:rowOff>0</xdr:rowOff>
    </xdr:from>
    <xdr:to>
      <xdr:col>15</xdr:col>
      <xdr:colOff>600075</xdr:colOff>
      <xdr:row>162</xdr:row>
      <xdr:rowOff>180975</xdr:rowOff>
    </xdr:to>
    <xdr:graphicFrame macro="">
      <xdr:nvGraphicFramePr>
        <xdr:cNvPr id="15" name="Chart 14">
          <a:extLst>
            <a:ext uri="{FF2B5EF4-FFF2-40B4-BE49-F238E27FC236}">
              <a16:creationId xmlns:a16="http://schemas.microsoft.com/office/drawing/2014/main" xmlns="" id="{E58356EB-96E4-4961-AE5A-18A75B0A0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166</xdr:row>
      <xdr:rowOff>0</xdr:rowOff>
    </xdr:from>
    <xdr:to>
      <xdr:col>7</xdr:col>
      <xdr:colOff>600075</xdr:colOff>
      <xdr:row>181</xdr:row>
      <xdr:rowOff>180975</xdr:rowOff>
    </xdr:to>
    <xdr:graphicFrame macro="">
      <xdr:nvGraphicFramePr>
        <xdr:cNvPr id="16" name="Chart 15">
          <a:extLst>
            <a:ext uri="{FF2B5EF4-FFF2-40B4-BE49-F238E27FC236}">
              <a16:creationId xmlns:a16="http://schemas.microsoft.com/office/drawing/2014/main" xmlns="" id="{4425DA80-C33F-4BB8-9436-66CB060D1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166</xdr:row>
      <xdr:rowOff>0</xdr:rowOff>
    </xdr:from>
    <xdr:to>
      <xdr:col>15</xdr:col>
      <xdr:colOff>600075</xdr:colOff>
      <xdr:row>181</xdr:row>
      <xdr:rowOff>180975</xdr:rowOff>
    </xdr:to>
    <xdr:graphicFrame macro="">
      <xdr:nvGraphicFramePr>
        <xdr:cNvPr id="17" name="Chart 16">
          <a:extLst>
            <a:ext uri="{FF2B5EF4-FFF2-40B4-BE49-F238E27FC236}">
              <a16:creationId xmlns:a16="http://schemas.microsoft.com/office/drawing/2014/main" xmlns="" id="{2530FF83-4E40-40BB-AEAE-C45A4CAA5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182</xdr:row>
      <xdr:rowOff>0</xdr:rowOff>
    </xdr:from>
    <xdr:to>
      <xdr:col>7</xdr:col>
      <xdr:colOff>600075</xdr:colOff>
      <xdr:row>197</xdr:row>
      <xdr:rowOff>180975</xdr:rowOff>
    </xdr:to>
    <xdr:graphicFrame macro="">
      <xdr:nvGraphicFramePr>
        <xdr:cNvPr id="18" name="Chart 17">
          <a:extLst>
            <a:ext uri="{FF2B5EF4-FFF2-40B4-BE49-F238E27FC236}">
              <a16:creationId xmlns:a16="http://schemas.microsoft.com/office/drawing/2014/main" xmlns="" id="{BDFCD830-1C6B-4AD3-8E2E-C2EB21D9D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182</xdr:row>
      <xdr:rowOff>0</xdr:rowOff>
    </xdr:from>
    <xdr:to>
      <xdr:col>15</xdr:col>
      <xdr:colOff>600075</xdr:colOff>
      <xdr:row>197</xdr:row>
      <xdr:rowOff>180975</xdr:rowOff>
    </xdr:to>
    <xdr:graphicFrame macro="">
      <xdr:nvGraphicFramePr>
        <xdr:cNvPr id="19" name="Chart 18">
          <a:extLst>
            <a:ext uri="{FF2B5EF4-FFF2-40B4-BE49-F238E27FC236}">
              <a16:creationId xmlns:a16="http://schemas.microsoft.com/office/drawing/2014/main" xmlns="" id="{927CECC8-D085-4373-A51B-D5C0DED7C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198</xdr:row>
      <xdr:rowOff>0</xdr:rowOff>
    </xdr:from>
    <xdr:to>
      <xdr:col>7</xdr:col>
      <xdr:colOff>600075</xdr:colOff>
      <xdr:row>213</xdr:row>
      <xdr:rowOff>180975</xdr:rowOff>
    </xdr:to>
    <xdr:graphicFrame macro="">
      <xdr:nvGraphicFramePr>
        <xdr:cNvPr id="20" name="Chart 19">
          <a:extLst>
            <a:ext uri="{FF2B5EF4-FFF2-40B4-BE49-F238E27FC236}">
              <a16:creationId xmlns:a16="http://schemas.microsoft.com/office/drawing/2014/main" xmlns="" id="{579624BB-7A2B-4539-ABA7-CA902CA07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198</xdr:row>
      <xdr:rowOff>0</xdr:rowOff>
    </xdr:from>
    <xdr:to>
      <xdr:col>15</xdr:col>
      <xdr:colOff>600075</xdr:colOff>
      <xdr:row>213</xdr:row>
      <xdr:rowOff>180975</xdr:rowOff>
    </xdr:to>
    <xdr:graphicFrame macro="">
      <xdr:nvGraphicFramePr>
        <xdr:cNvPr id="21" name="Chart 20">
          <a:extLst>
            <a:ext uri="{FF2B5EF4-FFF2-40B4-BE49-F238E27FC236}">
              <a16:creationId xmlns:a16="http://schemas.microsoft.com/office/drawing/2014/main" xmlns="" id="{ABDE75B4-C253-4571-A6C9-1AE079628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214</xdr:row>
      <xdr:rowOff>0</xdr:rowOff>
    </xdr:from>
    <xdr:to>
      <xdr:col>7</xdr:col>
      <xdr:colOff>600075</xdr:colOff>
      <xdr:row>229</xdr:row>
      <xdr:rowOff>180975</xdr:rowOff>
    </xdr:to>
    <xdr:graphicFrame macro="">
      <xdr:nvGraphicFramePr>
        <xdr:cNvPr id="22" name="Chart 21">
          <a:extLst>
            <a:ext uri="{FF2B5EF4-FFF2-40B4-BE49-F238E27FC236}">
              <a16:creationId xmlns:a16="http://schemas.microsoft.com/office/drawing/2014/main" xmlns="" id="{E10E9DDB-043E-4112-9C53-A74895EF5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214</xdr:row>
      <xdr:rowOff>0</xdr:rowOff>
    </xdr:from>
    <xdr:to>
      <xdr:col>15</xdr:col>
      <xdr:colOff>600075</xdr:colOff>
      <xdr:row>229</xdr:row>
      <xdr:rowOff>180975</xdr:rowOff>
    </xdr:to>
    <xdr:graphicFrame macro="">
      <xdr:nvGraphicFramePr>
        <xdr:cNvPr id="23" name="Chart 22">
          <a:extLst>
            <a:ext uri="{FF2B5EF4-FFF2-40B4-BE49-F238E27FC236}">
              <a16:creationId xmlns:a16="http://schemas.microsoft.com/office/drawing/2014/main" xmlns="" id="{2943FD43-FEE6-44CD-83ED-A630FF813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230</xdr:row>
      <xdr:rowOff>0</xdr:rowOff>
    </xdr:from>
    <xdr:to>
      <xdr:col>7</xdr:col>
      <xdr:colOff>600075</xdr:colOff>
      <xdr:row>245</xdr:row>
      <xdr:rowOff>180975</xdr:rowOff>
    </xdr:to>
    <xdr:graphicFrame macro="">
      <xdr:nvGraphicFramePr>
        <xdr:cNvPr id="24" name="Chart 23">
          <a:extLst>
            <a:ext uri="{FF2B5EF4-FFF2-40B4-BE49-F238E27FC236}">
              <a16:creationId xmlns:a16="http://schemas.microsoft.com/office/drawing/2014/main" xmlns="" id="{14E9C978-32B3-49B2-9ED6-ECB4187ED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230</xdr:row>
      <xdr:rowOff>0</xdr:rowOff>
    </xdr:from>
    <xdr:to>
      <xdr:col>15</xdr:col>
      <xdr:colOff>600075</xdr:colOff>
      <xdr:row>245</xdr:row>
      <xdr:rowOff>180975</xdr:rowOff>
    </xdr:to>
    <xdr:graphicFrame macro="">
      <xdr:nvGraphicFramePr>
        <xdr:cNvPr id="25" name="Chart 24">
          <a:extLst>
            <a:ext uri="{FF2B5EF4-FFF2-40B4-BE49-F238E27FC236}">
              <a16:creationId xmlns:a16="http://schemas.microsoft.com/office/drawing/2014/main" xmlns="" id="{9C3CC76E-C061-47F1-A798-B7A303B08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0</xdr:colOff>
      <xdr:row>249</xdr:row>
      <xdr:rowOff>0</xdr:rowOff>
    </xdr:from>
    <xdr:to>
      <xdr:col>15</xdr:col>
      <xdr:colOff>600075</xdr:colOff>
      <xdr:row>264</xdr:row>
      <xdr:rowOff>180975</xdr:rowOff>
    </xdr:to>
    <xdr:graphicFrame macro="">
      <xdr:nvGraphicFramePr>
        <xdr:cNvPr id="26" name="Chart 25">
          <a:extLst>
            <a:ext uri="{FF2B5EF4-FFF2-40B4-BE49-F238E27FC236}">
              <a16:creationId xmlns:a16="http://schemas.microsoft.com/office/drawing/2014/main" xmlns="" id="{E38783C9-EA87-4D6F-A294-75BFBD34B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249</xdr:row>
      <xdr:rowOff>0</xdr:rowOff>
    </xdr:from>
    <xdr:to>
      <xdr:col>7</xdr:col>
      <xdr:colOff>600075</xdr:colOff>
      <xdr:row>264</xdr:row>
      <xdr:rowOff>180975</xdr:rowOff>
    </xdr:to>
    <xdr:graphicFrame macro="">
      <xdr:nvGraphicFramePr>
        <xdr:cNvPr id="27" name="Chart 26">
          <a:extLst>
            <a:ext uri="{FF2B5EF4-FFF2-40B4-BE49-F238E27FC236}">
              <a16:creationId xmlns:a16="http://schemas.microsoft.com/office/drawing/2014/main" xmlns="" id="{EB315FAD-1AB9-4BA5-9BA4-FF97BE121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0</xdr:colOff>
      <xdr:row>265</xdr:row>
      <xdr:rowOff>0</xdr:rowOff>
    </xdr:from>
    <xdr:to>
      <xdr:col>15</xdr:col>
      <xdr:colOff>600075</xdr:colOff>
      <xdr:row>280</xdr:row>
      <xdr:rowOff>180975</xdr:rowOff>
    </xdr:to>
    <xdr:graphicFrame macro="">
      <xdr:nvGraphicFramePr>
        <xdr:cNvPr id="28" name="Chart 27">
          <a:extLst>
            <a:ext uri="{FF2B5EF4-FFF2-40B4-BE49-F238E27FC236}">
              <a16:creationId xmlns:a16="http://schemas.microsoft.com/office/drawing/2014/main" xmlns="" id="{9C95E63E-507C-4746-9490-DF2850251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265</xdr:row>
      <xdr:rowOff>0</xdr:rowOff>
    </xdr:from>
    <xdr:to>
      <xdr:col>7</xdr:col>
      <xdr:colOff>600075</xdr:colOff>
      <xdr:row>280</xdr:row>
      <xdr:rowOff>180975</xdr:rowOff>
    </xdr:to>
    <xdr:graphicFrame macro="">
      <xdr:nvGraphicFramePr>
        <xdr:cNvPr id="29" name="Chart 28">
          <a:extLst>
            <a:ext uri="{FF2B5EF4-FFF2-40B4-BE49-F238E27FC236}">
              <a16:creationId xmlns:a16="http://schemas.microsoft.com/office/drawing/2014/main" xmlns="" id="{A94859C8-1278-4717-9D60-719FDD3E1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284</xdr:row>
      <xdr:rowOff>0</xdr:rowOff>
    </xdr:from>
    <xdr:to>
      <xdr:col>15</xdr:col>
      <xdr:colOff>600075</xdr:colOff>
      <xdr:row>299</xdr:row>
      <xdr:rowOff>180975</xdr:rowOff>
    </xdr:to>
    <xdr:graphicFrame macro="">
      <xdr:nvGraphicFramePr>
        <xdr:cNvPr id="30" name="Chart 29">
          <a:extLst>
            <a:ext uri="{FF2B5EF4-FFF2-40B4-BE49-F238E27FC236}">
              <a16:creationId xmlns:a16="http://schemas.microsoft.com/office/drawing/2014/main" xmlns="" id="{0ED7AED0-07BC-4C57-9213-F46FBC425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284</xdr:row>
      <xdr:rowOff>0</xdr:rowOff>
    </xdr:from>
    <xdr:to>
      <xdr:col>7</xdr:col>
      <xdr:colOff>600075</xdr:colOff>
      <xdr:row>299</xdr:row>
      <xdr:rowOff>180975</xdr:rowOff>
    </xdr:to>
    <xdr:graphicFrame macro="">
      <xdr:nvGraphicFramePr>
        <xdr:cNvPr id="31" name="Chart 30">
          <a:extLst>
            <a:ext uri="{FF2B5EF4-FFF2-40B4-BE49-F238E27FC236}">
              <a16:creationId xmlns:a16="http://schemas.microsoft.com/office/drawing/2014/main" xmlns="" id="{032C6877-10AE-4213-AF22-868403A32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600075</xdr:colOff>
      <xdr:row>0</xdr:row>
      <xdr:rowOff>1</xdr:rowOff>
    </xdr:from>
    <xdr:to>
      <xdr:col>14</xdr:col>
      <xdr:colOff>600075</xdr:colOff>
      <xdr:row>19</xdr:row>
      <xdr:rowOff>0</xdr:rowOff>
    </xdr:to>
    <xdr:graphicFrame macro="">
      <xdr:nvGraphicFramePr>
        <xdr:cNvPr id="2" name="Chart 1">
          <a:extLst>
            <a:ext uri="{FF2B5EF4-FFF2-40B4-BE49-F238E27FC236}">
              <a16:creationId xmlns:a16="http://schemas.microsoft.com/office/drawing/2014/main" xmlns="" id="{A37DC115-0C99-4AE8-B971-F16A2392D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xdr:colOff>
      <xdr:row>19</xdr:row>
      <xdr:rowOff>0</xdr:rowOff>
    </xdr:from>
    <xdr:to>
      <xdr:col>15</xdr:col>
      <xdr:colOff>9525</xdr:colOff>
      <xdr:row>39</xdr:row>
      <xdr:rowOff>180976</xdr:rowOff>
    </xdr:to>
    <xdr:graphicFrame macro="">
      <xdr:nvGraphicFramePr>
        <xdr:cNvPr id="3" name="Chart 2">
          <a:extLst>
            <a:ext uri="{FF2B5EF4-FFF2-40B4-BE49-F238E27FC236}">
              <a16:creationId xmlns:a16="http://schemas.microsoft.com/office/drawing/2014/main" xmlns="" id="{6973A753-BE34-4D02-85E9-EA1AD38E6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600075</xdr:colOff>
      <xdr:row>40</xdr:row>
      <xdr:rowOff>0</xdr:rowOff>
    </xdr:from>
    <xdr:to>
      <xdr:col>15</xdr:col>
      <xdr:colOff>0</xdr:colOff>
      <xdr:row>61</xdr:row>
      <xdr:rowOff>0</xdr:rowOff>
    </xdr:to>
    <xdr:graphicFrame macro="">
      <xdr:nvGraphicFramePr>
        <xdr:cNvPr id="4" name="Chart 3">
          <a:extLst>
            <a:ext uri="{FF2B5EF4-FFF2-40B4-BE49-F238E27FC236}">
              <a16:creationId xmlns:a16="http://schemas.microsoft.com/office/drawing/2014/main" xmlns="" id="{239FEF27-CAA3-45F8-B9B0-AF34509B0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590550</xdr:colOff>
      <xdr:row>61</xdr:row>
      <xdr:rowOff>0</xdr:rowOff>
    </xdr:from>
    <xdr:to>
      <xdr:col>15</xdr:col>
      <xdr:colOff>9525</xdr:colOff>
      <xdr:row>82</xdr:row>
      <xdr:rowOff>19050</xdr:rowOff>
    </xdr:to>
    <xdr:graphicFrame macro="">
      <xdr:nvGraphicFramePr>
        <xdr:cNvPr id="5" name="Chart 4">
          <a:extLst>
            <a:ext uri="{FF2B5EF4-FFF2-40B4-BE49-F238E27FC236}">
              <a16:creationId xmlns:a16="http://schemas.microsoft.com/office/drawing/2014/main" xmlns="" id="{7C049422-09B5-46A7-9F2F-BEB56D861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600075</xdr:colOff>
      <xdr:row>98</xdr:row>
      <xdr:rowOff>180975</xdr:rowOff>
    </xdr:to>
    <xdr:graphicFrame macro="">
      <xdr:nvGraphicFramePr>
        <xdr:cNvPr id="6" name="Chart 5">
          <a:extLst>
            <a:ext uri="{FF2B5EF4-FFF2-40B4-BE49-F238E27FC236}">
              <a16:creationId xmlns:a16="http://schemas.microsoft.com/office/drawing/2014/main" xmlns="" id="{3CFF190A-A5F5-4186-A3A9-0FCFB9757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99</xdr:row>
      <xdr:rowOff>0</xdr:rowOff>
    </xdr:from>
    <xdr:to>
      <xdr:col>7</xdr:col>
      <xdr:colOff>600075</xdr:colOff>
      <xdr:row>114</xdr:row>
      <xdr:rowOff>180975</xdr:rowOff>
    </xdr:to>
    <xdr:graphicFrame macro="">
      <xdr:nvGraphicFramePr>
        <xdr:cNvPr id="7" name="Chart 6">
          <a:extLst>
            <a:ext uri="{FF2B5EF4-FFF2-40B4-BE49-F238E27FC236}">
              <a16:creationId xmlns:a16="http://schemas.microsoft.com/office/drawing/2014/main" xmlns="" id="{2E68D2EF-84AF-4A70-9E80-CAC44D6BD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99</xdr:row>
      <xdr:rowOff>0</xdr:rowOff>
    </xdr:from>
    <xdr:to>
      <xdr:col>15</xdr:col>
      <xdr:colOff>600075</xdr:colOff>
      <xdr:row>114</xdr:row>
      <xdr:rowOff>180975</xdr:rowOff>
    </xdr:to>
    <xdr:graphicFrame macro="">
      <xdr:nvGraphicFramePr>
        <xdr:cNvPr id="8" name="Chart 7">
          <a:extLst>
            <a:ext uri="{FF2B5EF4-FFF2-40B4-BE49-F238E27FC236}">
              <a16:creationId xmlns:a16="http://schemas.microsoft.com/office/drawing/2014/main" xmlns="" id="{C5D6A10E-C521-4485-972D-47FF31BCE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600075</xdr:colOff>
      <xdr:row>98</xdr:row>
      <xdr:rowOff>180975</xdr:rowOff>
    </xdr:to>
    <xdr:graphicFrame macro="">
      <xdr:nvGraphicFramePr>
        <xdr:cNvPr id="9" name="Chart 8">
          <a:extLst>
            <a:ext uri="{FF2B5EF4-FFF2-40B4-BE49-F238E27FC236}">
              <a16:creationId xmlns:a16="http://schemas.microsoft.com/office/drawing/2014/main" xmlns="" id="{9F61D631-14DC-4A55-87B3-AFFD203D0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7</xdr:col>
      <xdr:colOff>600075</xdr:colOff>
      <xdr:row>130</xdr:row>
      <xdr:rowOff>180975</xdr:rowOff>
    </xdr:to>
    <xdr:graphicFrame macro="">
      <xdr:nvGraphicFramePr>
        <xdr:cNvPr id="10" name="Chart 9">
          <a:extLst>
            <a:ext uri="{FF2B5EF4-FFF2-40B4-BE49-F238E27FC236}">
              <a16:creationId xmlns:a16="http://schemas.microsoft.com/office/drawing/2014/main" xmlns="" id="{2F7D42C7-1FE2-4D20-8D7F-06AA4A8BD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115</xdr:row>
      <xdr:rowOff>0</xdr:rowOff>
    </xdr:from>
    <xdr:to>
      <xdr:col>15</xdr:col>
      <xdr:colOff>600075</xdr:colOff>
      <xdr:row>130</xdr:row>
      <xdr:rowOff>180975</xdr:rowOff>
    </xdr:to>
    <xdr:graphicFrame macro="">
      <xdr:nvGraphicFramePr>
        <xdr:cNvPr id="11" name="Chart 10">
          <a:extLst>
            <a:ext uri="{FF2B5EF4-FFF2-40B4-BE49-F238E27FC236}">
              <a16:creationId xmlns:a16="http://schemas.microsoft.com/office/drawing/2014/main" xmlns="" id="{4CA8F489-CCCD-4692-9237-CC8B40A97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131</xdr:row>
      <xdr:rowOff>0</xdr:rowOff>
    </xdr:from>
    <xdr:to>
      <xdr:col>7</xdr:col>
      <xdr:colOff>600075</xdr:colOff>
      <xdr:row>146</xdr:row>
      <xdr:rowOff>180975</xdr:rowOff>
    </xdr:to>
    <xdr:graphicFrame macro="">
      <xdr:nvGraphicFramePr>
        <xdr:cNvPr id="12" name="Chart 11">
          <a:extLst>
            <a:ext uri="{FF2B5EF4-FFF2-40B4-BE49-F238E27FC236}">
              <a16:creationId xmlns:a16="http://schemas.microsoft.com/office/drawing/2014/main" xmlns="" id="{EF1FA3DE-49D8-4BBF-92EF-12FA1EBAF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131</xdr:row>
      <xdr:rowOff>0</xdr:rowOff>
    </xdr:from>
    <xdr:to>
      <xdr:col>15</xdr:col>
      <xdr:colOff>600075</xdr:colOff>
      <xdr:row>146</xdr:row>
      <xdr:rowOff>180975</xdr:rowOff>
    </xdr:to>
    <xdr:graphicFrame macro="">
      <xdr:nvGraphicFramePr>
        <xdr:cNvPr id="13" name="Chart 12">
          <a:extLst>
            <a:ext uri="{FF2B5EF4-FFF2-40B4-BE49-F238E27FC236}">
              <a16:creationId xmlns:a16="http://schemas.microsoft.com/office/drawing/2014/main" xmlns="" id="{CD9C1DBB-5125-40E8-BD7D-3DCB2527A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147</xdr:row>
      <xdr:rowOff>0</xdr:rowOff>
    </xdr:from>
    <xdr:to>
      <xdr:col>7</xdr:col>
      <xdr:colOff>600075</xdr:colOff>
      <xdr:row>162</xdr:row>
      <xdr:rowOff>180975</xdr:rowOff>
    </xdr:to>
    <xdr:graphicFrame macro="">
      <xdr:nvGraphicFramePr>
        <xdr:cNvPr id="14" name="Chart 13">
          <a:extLst>
            <a:ext uri="{FF2B5EF4-FFF2-40B4-BE49-F238E27FC236}">
              <a16:creationId xmlns:a16="http://schemas.microsoft.com/office/drawing/2014/main" xmlns="" id="{E7C677E8-C389-4138-861C-92B193FF1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147</xdr:row>
      <xdr:rowOff>0</xdr:rowOff>
    </xdr:from>
    <xdr:to>
      <xdr:col>15</xdr:col>
      <xdr:colOff>600075</xdr:colOff>
      <xdr:row>162</xdr:row>
      <xdr:rowOff>180975</xdr:rowOff>
    </xdr:to>
    <xdr:graphicFrame macro="">
      <xdr:nvGraphicFramePr>
        <xdr:cNvPr id="15" name="Chart 14">
          <a:extLst>
            <a:ext uri="{FF2B5EF4-FFF2-40B4-BE49-F238E27FC236}">
              <a16:creationId xmlns:a16="http://schemas.microsoft.com/office/drawing/2014/main" xmlns="" id="{667B6BB9-35F9-4455-8429-DC062F78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166</xdr:row>
      <xdr:rowOff>0</xdr:rowOff>
    </xdr:from>
    <xdr:to>
      <xdr:col>7</xdr:col>
      <xdr:colOff>600075</xdr:colOff>
      <xdr:row>181</xdr:row>
      <xdr:rowOff>180975</xdr:rowOff>
    </xdr:to>
    <xdr:graphicFrame macro="">
      <xdr:nvGraphicFramePr>
        <xdr:cNvPr id="16" name="Chart 15">
          <a:extLst>
            <a:ext uri="{FF2B5EF4-FFF2-40B4-BE49-F238E27FC236}">
              <a16:creationId xmlns:a16="http://schemas.microsoft.com/office/drawing/2014/main" xmlns="" id="{02E8AEC7-6A13-41DF-B579-9C9C5C722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166</xdr:row>
      <xdr:rowOff>0</xdr:rowOff>
    </xdr:from>
    <xdr:to>
      <xdr:col>15</xdr:col>
      <xdr:colOff>600075</xdr:colOff>
      <xdr:row>181</xdr:row>
      <xdr:rowOff>180975</xdr:rowOff>
    </xdr:to>
    <xdr:graphicFrame macro="">
      <xdr:nvGraphicFramePr>
        <xdr:cNvPr id="17" name="Chart 16">
          <a:extLst>
            <a:ext uri="{FF2B5EF4-FFF2-40B4-BE49-F238E27FC236}">
              <a16:creationId xmlns:a16="http://schemas.microsoft.com/office/drawing/2014/main" xmlns="" id="{A096F6BC-A39B-4AEA-8D87-D8ED1DE74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182</xdr:row>
      <xdr:rowOff>0</xdr:rowOff>
    </xdr:from>
    <xdr:to>
      <xdr:col>7</xdr:col>
      <xdr:colOff>600075</xdr:colOff>
      <xdr:row>197</xdr:row>
      <xdr:rowOff>180975</xdr:rowOff>
    </xdr:to>
    <xdr:graphicFrame macro="">
      <xdr:nvGraphicFramePr>
        <xdr:cNvPr id="18" name="Chart 17">
          <a:extLst>
            <a:ext uri="{FF2B5EF4-FFF2-40B4-BE49-F238E27FC236}">
              <a16:creationId xmlns:a16="http://schemas.microsoft.com/office/drawing/2014/main" xmlns="" id="{5190EB86-932F-4E1F-8EF3-DA5790DEB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182</xdr:row>
      <xdr:rowOff>0</xdr:rowOff>
    </xdr:from>
    <xdr:to>
      <xdr:col>15</xdr:col>
      <xdr:colOff>600075</xdr:colOff>
      <xdr:row>197</xdr:row>
      <xdr:rowOff>180975</xdr:rowOff>
    </xdr:to>
    <xdr:graphicFrame macro="">
      <xdr:nvGraphicFramePr>
        <xdr:cNvPr id="19" name="Chart 18">
          <a:extLst>
            <a:ext uri="{FF2B5EF4-FFF2-40B4-BE49-F238E27FC236}">
              <a16:creationId xmlns:a16="http://schemas.microsoft.com/office/drawing/2014/main" xmlns="" id="{0D7ECD3C-51F1-43CB-AE8D-B265FB0CE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198</xdr:row>
      <xdr:rowOff>0</xdr:rowOff>
    </xdr:from>
    <xdr:to>
      <xdr:col>7</xdr:col>
      <xdr:colOff>600075</xdr:colOff>
      <xdr:row>213</xdr:row>
      <xdr:rowOff>180975</xdr:rowOff>
    </xdr:to>
    <xdr:graphicFrame macro="">
      <xdr:nvGraphicFramePr>
        <xdr:cNvPr id="20" name="Chart 19">
          <a:extLst>
            <a:ext uri="{FF2B5EF4-FFF2-40B4-BE49-F238E27FC236}">
              <a16:creationId xmlns:a16="http://schemas.microsoft.com/office/drawing/2014/main" xmlns="" id="{A09A35CA-DA78-40B0-B397-B0CE1697E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0</xdr:colOff>
      <xdr:row>198</xdr:row>
      <xdr:rowOff>0</xdr:rowOff>
    </xdr:from>
    <xdr:to>
      <xdr:col>15</xdr:col>
      <xdr:colOff>600075</xdr:colOff>
      <xdr:row>213</xdr:row>
      <xdr:rowOff>180975</xdr:rowOff>
    </xdr:to>
    <xdr:graphicFrame macro="">
      <xdr:nvGraphicFramePr>
        <xdr:cNvPr id="21" name="Chart 20">
          <a:extLst>
            <a:ext uri="{FF2B5EF4-FFF2-40B4-BE49-F238E27FC236}">
              <a16:creationId xmlns:a16="http://schemas.microsoft.com/office/drawing/2014/main" xmlns="" id="{48EFC5F3-BB3B-464A-BDF3-BE3D71B5E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214</xdr:row>
      <xdr:rowOff>0</xdr:rowOff>
    </xdr:from>
    <xdr:to>
      <xdr:col>7</xdr:col>
      <xdr:colOff>600075</xdr:colOff>
      <xdr:row>229</xdr:row>
      <xdr:rowOff>180975</xdr:rowOff>
    </xdr:to>
    <xdr:graphicFrame macro="">
      <xdr:nvGraphicFramePr>
        <xdr:cNvPr id="22" name="Chart 21">
          <a:extLst>
            <a:ext uri="{FF2B5EF4-FFF2-40B4-BE49-F238E27FC236}">
              <a16:creationId xmlns:a16="http://schemas.microsoft.com/office/drawing/2014/main" xmlns="" id="{1584CC4C-5909-4EEA-9E96-EE712A7CF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0</xdr:colOff>
      <xdr:row>214</xdr:row>
      <xdr:rowOff>0</xdr:rowOff>
    </xdr:from>
    <xdr:to>
      <xdr:col>15</xdr:col>
      <xdr:colOff>600075</xdr:colOff>
      <xdr:row>229</xdr:row>
      <xdr:rowOff>180975</xdr:rowOff>
    </xdr:to>
    <xdr:graphicFrame macro="">
      <xdr:nvGraphicFramePr>
        <xdr:cNvPr id="23" name="Chart 22">
          <a:extLst>
            <a:ext uri="{FF2B5EF4-FFF2-40B4-BE49-F238E27FC236}">
              <a16:creationId xmlns:a16="http://schemas.microsoft.com/office/drawing/2014/main" xmlns="" id="{97B94ADA-629B-400A-AEF5-E0FE666CA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230</xdr:row>
      <xdr:rowOff>0</xdr:rowOff>
    </xdr:from>
    <xdr:to>
      <xdr:col>7</xdr:col>
      <xdr:colOff>600075</xdr:colOff>
      <xdr:row>245</xdr:row>
      <xdr:rowOff>180975</xdr:rowOff>
    </xdr:to>
    <xdr:graphicFrame macro="">
      <xdr:nvGraphicFramePr>
        <xdr:cNvPr id="24" name="Chart 23">
          <a:extLst>
            <a:ext uri="{FF2B5EF4-FFF2-40B4-BE49-F238E27FC236}">
              <a16:creationId xmlns:a16="http://schemas.microsoft.com/office/drawing/2014/main" xmlns="" id="{A3C96D74-11DC-45E2-9CC8-2C55B6BF3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0</xdr:colOff>
      <xdr:row>230</xdr:row>
      <xdr:rowOff>0</xdr:rowOff>
    </xdr:from>
    <xdr:to>
      <xdr:col>15</xdr:col>
      <xdr:colOff>600075</xdr:colOff>
      <xdr:row>245</xdr:row>
      <xdr:rowOff>180975</xdr:rowOff>
    </xdr:to>
    <xdr:graphicFrame macro="">
      <xdr:nvGraphicFramePr>
        <xdr:cNvPr id="25" name="Chart 24">
          <a:extLst>
            <a:ext uri="{FF2B5EF4-FFF2-40B4-BE49-F238E27FC236}">
              <a16:creationId xmlns:a16="http://schemas.microsoft.com/office/drawing/2014/main" xmlns="" id="{B285C7F5-5C99-4C53-9386-7BD8CDF4C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0</xdr:colOff>
      <xdr:row>249</xdr:row>
      <xdr:rowOff>0</xdr:rowOff>
    </xdr:from>
    <xdr:to>
      <xdr:col>15</xdr:col>
      <xdr:colOff>600075</xdr:colOff>
      <xdr:row>264</xdr:row>
      <xdr:rowOff>180975</xdr:rowOff>
    </xdr:to>
    <xdr:graphicFrame macro="">
      <xdr:nvGraphicFramePr>
        <xdr:cNvPr id="26" name="Chart 25">
          <a:extLst>
            <a:ext uri="{FF2B5EF4-FFF2-40B4-BE49-F238E27FC236}">
              <a16:creationId xmlns:a16="http://schemas.microsoft.com/office/drawing/2014/main" xmlns="" id="{516FFB78-C6F1-4BA2-86AE-BE3701CB6B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249</xdr:row>
      <xdr:rowOff>0</xdr:rowOff>
    </xdr:from>
    <xdr:to>
      <xdr:col>7</xdr:col>
      <xdr:colOff>600075</xdr:colOff>
      <xdr:row>264</xdr:row>
      <xdr:rowOff>180975</xdr:rowOff>
    </xdr:to>
    <xdr:graphicFrame macro="">
      <xdr:nvGraphicFramePr>
        <xdr:cNvPr id="27" name="Chart 26">
          <a:extLst>
            <a:ext uri="{FF2B5EF4-FFF2-40B4-BE49-F238E27FC236}">
              <a16:creationId xmlns:a16="http://schemas.microsoft.com/office/drawing/2014/main" xmlns="" id="{476CE2CA-067D-4936-BA44-9D216A0B4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0</xdr:colOff>
      <xdr:row>265</xdr:row>
      <xdr:rowOff>0</xdr:rowOff>
    </xdr:from>
    <xdr:to>
      <xdr:col>15</xdr:col>
      <xdr:colOff>600075</xdr:colOff>
      <xdr:row>280</xdr:row>
      <xdr:rowOff>180975</xdr:rowOff>
    </xdr:to>
    <xdr:graphicFrame macro="">
      <xdr:nvGraphicFramePr>
        <xdr:cNvPr id="28" name="Chart 27">
          <a:extLst>
            <a:ext uri="{FF2B5EF4-FFF2-40B4-BE49-F238E27FC236}">
              <a16:creationId xmlns:a16="http://schemas.microsoft.com/office/drawing/2014/main" xmlns="" id="{2C1099C7-F485-4F3D-985D-5D8884700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265</xdr:row>
      <xdr:rowOff>0</xdr:rowOff>
    </xdr:from>
    <xdr:to>
      <xdr:col>7</xdr:col>
      <xdr:colOff>600075</xdr:colOff>
      <xdr:row>280</xdr:row>
      <xdr:rowOff>180975</xdr:rowOff>
    </xdr:to>
    <xdr:graphicFrame macro="">
      <xdr:nvGraphicFramePr>
        <xdr:cNvPr id="29" name="Chart 28">
          <a:extLst>
            <a:ext uri="{FF2B5EF4-FFF2-40B4-BE49-F238E27FC236}">
              <a16:creationId xmlns:a16="http://schemas.microsoft.com/office/drawing/2014/main" xmlns="" id="{6C53A9B3-F5A6-409F-97C7-36E05286A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284</xdr:row>
      <xdr:rowOff>0</xdr:rowOff>
    </xdr:from>
    <xdr:to>
      <xdr:col>15</xdr:col>
      <xdr:colOff>600075</xdr:colOff>
      <xdr:row>299</xdr:row>
      <xdr:rowOff>180975</xdr:rowOff>
    </xdr:to>
    <xdr:graphicFrame macro="">
      <xdr:nvGraphicFramePr>
        <xdr:cNvPr id="30" name="Chart 29">
          <a:extLst>
            <a:ext uri="{FF2B5EF4-FFF2-40B4-BE49-F238E27FC236}">
              <a16:creationId xmlns:a16="http://schemas.microsoft.com/office/drawing/2014/main" xmlns="" id="{704752D4-9DE7-4A59-8FE0-0D056C646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284</xdr:row>
      <xdr:rowOff>0</xdr:rowOff>
    </xdr:from>
    <xdr:to>
      <xdr:col>7</xdr:col>
      <xdr:colOff>600075</xdr:colOff>
      <xdr:row>299</xdr:row>
      <xdr:rowOff>180975</xdr:rowOff>
    </xdr:to>
    <xdr:graphicFrame macro="">
      <xdr:nvGraphicFramePr>
        <xdr:cNvPr id="31" name="Chart 30">
          <a:extLst>
            <a:ext uri="{FF2B5EF4-FFF2-40B4-BE49-F238E27FC236}">
              <a16:creationId xmlns:a16="http://schemas.microsoft.com/office/drawing/2014/main" xmlns="" id="{05E40FCA-2A06-46E7-8DE3-C22DC92BC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vestment%20Program%202018-2023/StateNRM/CSGL18102%20RegenAg/Survey/Rangelands%20NRM%20Regen%20Ag%20Survey%20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estment%20Program%202018-2023/StateNRM/CSGL18102%20RegenAg/Survey/Survey%20Results%20for%20Regional%20NRMs%20-%20SCN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 NACC"/>
      <sheetName val="Data Input - PerthNRM"/>
      <sheetName val="Data Input - PHCC"/>
      <sheetName val="Data Input - Rangelands"/>
      <sheetName val="Data Input - SWCC"/>
      <sheetName val="Data Input - SCNRM"/>
      <sheetName val="Data Input - Wheatbelt"/>
      <sheetName val="Data Sheet"/>
      <sheetName val="Calculation 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 NACC"/>
      <sheetName val="Data Input - PerthNRM"/>
      <sheetName val="Data Input - PHCC"/>
      <sheetName val="Data Input - Rangelands"/>
      <sheetName val="Data Input - SWCC"/>
      <sheetName val="Data Input - SCNRM"/>
      <sheetName val="Data Input - Wheatbelt"/>
      <sheetName val="Data Sheet"/>
      <sheetName val="Calculation sheet"/>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acquie.pearson@agric.wa.gov.au" TargetMode="External"/><Relationship Id="rId3" Type="http://schemas.openxmlformats.org/officeDocument/2006/relationships/hyperlink" Target="mailto:maddern4@bigpond.com" TargetMode="External"/><Relationship Id="rId7" Type="http://schemas.openxmlformats.org/officeDocument/2006/relationships/hyperlink" Target="mailto:mwoptimalhealth@gmail.com" TargetMode="External"/><Relationship Id="rId2" Type="http://schemas.openxmlformats.org/officeDocument/2006/relationships/hyperlink" Target="mailto:bremor2@bigpond.com" TargetMode="External"/><Relationship Id="rId1" Type="http://schemas.openxmlformats.org/officeDocument/2006/relationships/hyperlink" Target="mailto:ageabain@bigpond.com" TargetMode="External"/><Relationship Id="rId6" Type="http://schemas.openxmlformats.org/officeDocument/2006/relationships/hyperlink" Target="mailto:ecovalley@iinet.net.au" TargetMode="External"/><Relationship Id="rId5" Type="http://schemas.openxmlformats.org/officeDocument/2006/relationships/hyperlink" Target="mailto:julie.burr@education.wa.edu.au" TargetMode="External"/><Relationship Id="rId10" Type="http://schemas.openxmlformats.org/officeDocument/2006/relationships/printerSettings" Target="../printerSettings/printerSettings1.bin"/><Relationship Id="rId4" Type="http://schemas.openxmlformats.org/officeDocument/2006/relationships/hyperlink" Target="mailto:rod@wif.net.au" TargetMode="External"/><Relationship Id="rId9" Type="http://schemas.openxmlformats.org/officeDocument/2006/relationships/hyperlink" Target="mailto:king.chris.king.chris.smith@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the.schmernies@gmail.com" TargetMode="External"/><Relationship Id="rId7" Type="http://schemas.openxmlformats.org/officeDocument/2006/relationships/hyperlink" Target="mailto:cookes@iinet.net.au" TargetMode="External"/><Relationship Id="rId2" Type="http://schemas.openxmlformats.org/officeDocument/2006/relationships/hyperlink" Target="mailto:rosannah@iinet.net.au" TargetMode="External"/><Relationship Id="rId1" Type="http://schemas.openxmlformats.org/officeDocument/2006/relationships/hyperlink" Target="mailto:louise.edmonds@intuitearth.com.au" TargetMode="External"/><Relationship Id="rId6" Type="http://schemas.openxmlformats.org/officeDocument/2006/relationships/hyperlink" Target="mailto:jordansp@live.com.au" TargetMode="External"/><Relationship Id="rId5" Type="http://schemas.openxmlformats.org/officeDocument/2006/relationships/hyperlink" Target="mailto:ruthelse50@gmail.com" TargetMode="External"/><Relationship Id="rId4" Type="http://schemas.openxmlformats.org/officeDocument/2006/relationships/hyperlink" Target="mailto:dornworks@mac.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kingia@reachnet.com.au" TargetMode="External"/><Relationship Id="rId13" Type="http://schemas.openxmlformats.org/officeDocument/2006/relationships/hyperlink" Target="mailto:tarraleaholdings@bigpond.com" TargetMode="External"/><Relationship Id="rId18" Type="http://schemas.openxmlformats.org/officeDocument/2006/relationships/printerSettings" Target="../printerSettings/printerSettings3.bin"/><Relationship Id="rId3" Type="http://schemas.openxmlformats.org/officeDocument/2006/relationships/hyperlink" Target="mailto:jackie@sjfoodandfarmalliance.com.au" TargetMode="External"/><Relationship Id="rId7" Type="http://schemas.openxmlformats.org/officeDocument/2006/relationships/hyperlink" Target="mailto:keve78@hotmail.com" TargetMode="External"/><Relationship Id="rId12" Type="http://schemas.openxmlformats.org/officeDocument/2006/relationships/hyperlink" Target="mailto:kalga1@bigpond.com" TargetMode="External"/><Relationship Id="rId17" Type="http://schemas.openxmlformats.org/officeDocument/2006/relationships/hyperlink" Target="mailto:jstar@iinet.net.au" TargetMode="External"/><Relationship Id="rId2" Type="http://schemas.openxmlformats.org/officeDocument/2006/relationships/hyperlink" Target="mailto:merri@sjfoodandfarmalliance.com.au" TargetMode="External"/><Relationship Id="rId16" Type="http://schemas.openxmlformats.org/officeDocument/2006/relationships/hyperlink" Target="mailto:neil@sjfirewood.com.au" TargetMode="External"/><Relationship Id="rId1" Type="http://schemas.openxmlformats.org/officeDocument/2006/relationships/hyperlink" Target="mailto:mickandrachel1@bigpond.com" TargetMode="External"/><Relationship Id="rId6" Type="http://schemas.openxmlformats.org/officeDocument/2006/relationships/hyperlink" Target="mailto:alyssa@thenaturalcircle.com.au" TargetMode="External"/><Relationship Id="rId11" Type="http://schemas.openxmlformats.org/officeDocument/2006/relationships/hyperlink" Target="mailto:blythe.calnan@gmail.com" TargetMode="External"/><Relationship Id="rId5" Type="http://schemas.openxmlformats.org/officeDocument/2006/relationships/hyperlink" Target="mailto:projects@lynfordfarms.com.au" TargetMode="External"/><Relationship Id="rId15" Type="http://schemas.openxmlformats.org/officeDocument/2006/relationships/hyperlink" Target="mailto:treehugga67@gmail.com" TargetMode="External"/><Relationship Id="rId10" Type="http://schemas.openxmlformats.org/officeDocument/2006/relationships/hyperlink" Target="mailto:r.fawcett@murdoch.edu.au" TargetMode="External"/><Relationship Id="rId4" Type="http://schemas.openxmlformats.org/officeDocument/2006/relationships/hyperlink" Target="mailto:andrew.r.johnson@bigpond.com" TargetMode="External"/><Relationship Id="rId9" Type="http://schemas.openxmlformats.org/officeDocument/2006/relationships/hyperlink" Target="mailto:kristy@landcaresj.com.au" TargetMode="External"/><Relationship Id="rId14" Type="http://schemas.openxmlformats.org/officeDocument/2006/relationships/hyperlink" Target="mailto:grace.ellen.lowry@me.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nhappydaze@gmail.com" TargetMode="External"/><Relationship Id="rId13" Type="http://schemas.openxmlformats.org/officeDocument/2006/relationships/hyperlink" Target="mailto:gooding@iinet.net.au" TargetMode="External"/><Relationship Id="rId18" Type="http://schemas.openxmlformats.org/officeDocument/2006/relationships/hyperlink" Target="mailto:whitmarsh@westnet.com.au" TargetMode="External"/><Relationship Id="rId3" Type="http://schemas.openxmlformats.org/officeDocument/2006/relationships/hyperlink" Target="mailto:larrawa@gmail.com" TargetMode="External"/><Relationship Id="rId7" Type="http://schemas.openxmlformats.org/officeDocument/2006/relationships/hyperlink" Target="mailto:dkcousens@bigpond.com" TargetMode="External"/><Relationship Id="rId12" Type="http://schemas.openxmlformats.org/officeDocument/2006/relationships/hyperlink" Target="mailto:careydownsstn@gmail.com" TargetMode="External"/><Relationship Id="rId17" Type="http://schemas.openxmlformats.org/officeDocument/2006/relationships/hyperlink" Target="mailto:jimandlorraine@bigpond.com" TargetMode="External"/><Relationship Id="rId2" Type="http://schemas.openxmlformats.org/officeDocument/2006/relationships/hyperlink" Target="mailto:martha.lindstad@hotmail.com" TargetMode="External"/><Relationship Id="rId16" Type="http://schemas.openxmlformats.org/officeDocument/2006/relationships/hyperlink" Target="mailto:eum.hugh@gmail.com" TargetMode="External"/><Relationship Id="rId1" Type="http://schemas.openxmlformats.org/officeDocument/2006/relationships/hyperlink" Target="mailto:jak.andrews@ilsc.gov.au" TargetMode="External"/><Relationship Id="rId6" Type="http://schemas.openxmlformats.org/officeDocument/2006/relationships/hyperlink" Target="mailto:jared@kirkalocka.com.au" TargetMode="External"/><Relationship Id="rId11" Type="http://schemas.openxmlformats.org/officeDocument/2006/relationships/hyperlink" Target="mailto:Larrawa@gmail.com" TargetMode="External"/><Relationship Id="rId5" Type="http://schemas.openxmlformats.org/officeDocument/2006/relationships/hyperlink" Target="mailto:twiley@tierraaustralia.com.au" TargetMode="External"/><Relationship Id="rId15" Type="http://schemas.openxmlformats.org/officeDocument/2006/relationships/hyperlink" Target="mailto:careydownsstn@gmail.com" TargetMode="External"/><Relationship Id="rId10" Type="http://schemas.openxmlformats.org/officeDocument/2006/relationships/hyperlink" Target="mailto:raywendyhs@bigpond.com" TargetMode="External"/><Relationship Id="rId19" Type="http://schemas.openxmlformats.org/officeDocument/2006/relationships/printerSettings" Target="../printerSettings/printerSettings4.bin"/><Relationship Id="rId4" Type="http://schemas.openxmlformats.org/officeDocument/2006/relationships/hyperlink" Target="mailto:john.scott@ilc.gov.au" TargetMode="External"/><Relationship Id="rId9" Type="http://schemas.openxmlformats.org/officeDocument/2006/relationships/hyperlink" Target="mailto:auspartom@gmail.com" TargetMode="External"/><Relationship Id="rId14" Type="http://schemas.openxmlformats.org/officeDocument/2006/relationships/hyperlink" Target="mailto:colin.stanton@bigpond.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awson@mrorganicfarmer.com" TargetMode="External"/><Relationship Id="rId13" Type="http://schemas.openxmlformats.org/officeDocument/2006/relationships/hyperlink" Target="mailto:doug@powbrook.com.au" TargetMode="External"/><Relationship Id="rId18" Type="http://schemas.openxmlformats.org/officeDocument/2006/relationships/hyperlink" Target="mailto:dstanaway92@hotmail.com" TargetMode="External"/><Relationship Id="rId26" Type="http://schemas.openxmlformats.org/officeDocument/2006/relationships/hyperlink" Target="mailto:kitty_mcqueen@hotmail.com" TargetMode="External"/><Relationship Id="rId39" Type="http://schemas.openxmlformats.org/officeDocument/2006/relationships/hyperlink" Target="mailto:info@belvederevalley.com.au" TargetMode="External"/><Relationship Id="rId3" Type="http://schemas.openxmlformats.org/officeDocument/2006/relationships/hyperlink" Target="mailto:frogsong22@gmail.com" TargetMode="External"/><Relationship Id="rId21" Type="http://schemas.openxmlformats.org/officeDocument/2006/relationships/hyperlink" Target="mailto:dkbruins@bigpond.net.au" TargetMode="External"/><Relationship Id="rId34" Type="http://schemas.openxmlformats.org/officeDocument/2006/relationships/hyperlink" Target="mailto:wwlandcare@westnet.com.au" TargetMode="External"/><Relationship Id="rId7" Type="http://schemas.openxmlformats.org/officeDocument/2006/relationships/hyperlink" Target="mailto:templemc@treko.net.au" TargetMode="External"/><Relationship Id="rId12" Type="http://schemas.openxmlformats.org/officeDocument/2006/relationships/hyperlink" Target="mailto:dean.ryan@outlook.com" TargetMode="External"/><Relationship Id="rId17" Type="http://schemas.openxmlformats.org/officeDocument/2006/relationships/hyperlink" Target="mailto:westendale2@bigpond.com" TargetMode="External"/><Relationship Id="rId25" Type="http://schemas.openxmlformats.org/officeDocument/2006/relationships/hyperlink" Target="mailto:linda@johnstanley.com.au" TargetMode="External"/><Relationship Id="rId33" Type="http://schemas.openxmlformats.org/officeDocument/2006/relationships/hyperlink" Target="mailto:stanborough@internode.on.net" TargetMode="External"/><Relationship Id="rId38" Type="http://schemas.openxmlformats.org/officeDocument/2006/relationships/hyperlink" Target="mailto:jwpickford@bigpond.com" TargetMode="External"/><Relationship Id="rId2" Type="http://schemas.openxmlformats.org/officeDocument/2006/relationships/hyperlink" Target="mailto:sam@agvivo.com.au" TargetMode="External"/><Relationship Id="rId16" Type="http://schemas.openxmlformats.org/officeDocument/2006/relationships/hyperlink" Target="mailto:jsharp@wn.com.au" TargetMode="External"/><Relationship Id="rId20" Type="http://schemas.openxmlformats.org/officeDocument/2006/relationships/hyperlink" Target="mailto:donelleb@reachnet.com.au" TargetMode="External"/><Relationship Id="rId29" Type="http://schemas.openxmlformats.org/officeDocument/2006/relationships/hyperlink" Target="mailto:digbystretch@bigpond.com" TargetMode="External"/><Relationship Id="rId1" Type="http://schemas.openxmlformats.org/officeDocument/2006/relationships/hyperlink" Target="mailto:btwool155@gmail.com" TargetMode="External"/><Relationship Id="rId6" Type="http://schemas.openxmlformats.org/officeDocument/2006/relationships/hyperlink" Target="mailto:barry@touristradio.com.au" TargetMode="External"/><Relationship Id="rId11" Type="http://schemas.openxmlformats.org/officeDocument/2006/relationships/hyperlink" Target="mailto:gstanismith@bigpond.com" TargetMode="External"/><Relationship Id="rId24" Type="http://schemas.openxmlformats.org/officeDocument/2006/relationships/hyperlink" Target="mailto:perry.dolling@dpird.wa.gov.au" TargetMode="External"/><Relationship Id="rId32" Type="http://schemas.openxmlformats.org/officeDocument/2006/relationships/hyperlink" Target="mailto:charles@terraperma.com.au" TargetMode="External"/><Relationship Id="rId37" Type="http://schemas.openxmlformats.org/officeDocument/2006/relationships/hyperlink" Target="mailto:annashome@outlook.com" TargetMode="External"/><Relationship Id="rId40" Type="http://schemas.openxmlformats.org/officeDocument/2006/relationships/printerSettings" Target="../printerSettings/printerSettings5.bin"/><Relationship Id="rId5" Type="http://schemas.openxmlformats.org/officeDocument/2006/relationships/hyperlink" Target="mailto:bradnoakes1@bigpond.com" TargetMode="External"/><Relationship Id="rId15" Type="http://schemas.openxmlformats.org/officeDocument/2006/relationships/hyperlink" Target="mailto:trevorbunce@activ8.net.au" TargetMode="External"/><Relationship Id="rId23" Type="http://schemas.openxmlformats.org/officeDocument/2006/relationships/hyperlink" Target="mailto:john@johnstanley.com.au" TargetMode="External"/><Relationship Id="rId28" Type="http://schemas.openxmlformats.org/officeDocument/2006/relationships/hyperlink" Target="mailto:danwildy@gmail.com" TargetMode="External"/><Relationship Id="rId36" Type="http://schemas.openxmlformats.org/officeDocument/2006/relationships/hyperlink" Target="mailto:barry@touristradio.com.au" TargetMode="External"/><Relationship Id="rId10" Type="http://schemas.openxmlformats.org/officeDocument/2006/relationships/hyperlink" Target="mailto:bridon@westnet.com.au" TargetMode="External"/><Relationship Id="rId19" Type="http://schemas.openxmlformats.org/officeDocument/2006/relationships/hyperlink" Target="mailto:lillypillylane123@gmail.com" TargetMode="External"/><Relationship Id="rId31" Type="http://schemas.openxmlformats.org/officeDocument/2006/relationships/hyperlink" Target="mailto:beavo@westnet.com.au" TargetMode="External"/><Relationship Id="rId4" Type="http://schemas.openxmlformats.org/officeDocument/2006/relationships/hyperlink" Target="mailto:michellejane.mcmanus@gmail.com" TargetMode="External"/><Relationship Id="rId9" Type="http://schemas.openxmlformats.org/officeDocument/2006/relationships/hyperlink" Target="mailto:kate.tarrant@lowerblackwood.com.au" TargetMode="External"/><Relationship Id="rId14" Type="http://schemas.openxmlformats.org/officeDocument/2006/relationships/hyperlink" Target="mailto:paul@crendonirrigation.com" TargetMode="External"/><Relationship Id="rId22" Type="http://schemas.openxmlformats.org/officeDocument/2006/relationships/hyperlink" Target="mailto:btwool155@gmail.com" TargetMode="External"/><Relationship Id="rId27" Type="http://schemas.openxmlformats.org/officeDocument/2006/relationships/hyperlink" Target="mailto:rachael@abrus.com.au" TargetMode="External"/><Relationship Id="rId30" Type="http://schemas.openxmlformats.org/officeDocument/2006/relationships/hyperlink" Target="mailto:info@accessengineering.com.au" TargetMode="External"/><Relationship Id="rId35" Type="http://schemas.openxmlformats.org/officeDocument/2006/relationships/hyperlink" Target="mailto:mak@westnet.com.au"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iking@westnet.com.au" TargetMode="External"/><Relationship Id="rId13" Type="http://schemas.openxmlformats.org/officeDocument/2006/relationships/hyperlink" Target="mailto:geraldine@janicke.com.au" TargetMode="External"/><Relationship Id="rId18" Type="http://schemas.openxmlformats.org/officeDocument/2006/relationships/hyperlink" Target="mailto:diane.evers@mp.wa.gov.au" TargetMode="External"/><Relationship Id="rId3" Type="http://schemas.openxmlformats.org/officeDocument/2006/relationships/hyperlink" Target="mailto:stonemealfarm.au@gmail.com" TargetMode="External"/><Relationship Id="rId7" Type="http://schemas.openxmlformats.org/officeDocument/2006/relationships/hyperlink" Target="mailto:jeremy.lemon@dpird.wa.gov.au" TargetMode="External"/><Relationship Id="rId12" Type="http://schemas.openxmlformats.org/officeDocument/2006/relationships/hyperlink" Target="mailto:communications@ohcg.org.au" TargetMode="External"/><Relationship Id="rId17" Type="http://schemas.openxmlformats.org/officeDocument/2006/relationships/hyperlink" Target="mailto:carenblair@gmail.com" TargetMode="External"/><Relationship Id="rId2" Type="http://schemas.openxmlformats.org/officeDocument/2006/relationships/hyperlink" Target="mailto:ae.lefebvre@bigpond.com" TargetMode="External"/><Relationship Id="rId16" Type="http://schemas.openxmlformats.org/officeDocument/2006/relationships/hyperlink" Target="mailto:vermoomoolen@hotmail.com" TargetMode="External"/><Relationship Id="rId20" Type="http://schemas.openxmlformats.org/officeDocument/2006/relationships/printerSettings" Target="../printerSettings/printerSettings6.bin"/><Relationship Id="rId1" Type="http://schemas.openxmlformats.org/officeDocument/2006/relationships/hyperlink" Target="mailto:dale.creed67@gmail.com" TargetMode="External"/><Relationship Id="rId6" Type="http://schemas.openxmlformats.org/officeDocument/2006/relationships/hyperlink" Target="mailto:alyssa.nixonlloyd@gmail.com" TargetMode="External"/><Relationship Id="rId11" Type="http://schemas.openxmlformats.org/officeDocument/2006/relationships/hyperlink" Target="mailto:heatheradams.ohcg@bigpond.com" TargetMode="External"/><Relationship Id="rId5" Type="http://schemas.openxmlformats.org/officeDocument/2006/relationships/hyperlink" Target="mailto:hughes99@wn.com.au" TargetMode="External"/><Relationship Id="rId15" Type="http://schemas.openxmlformats.org/officeDocument/2006/relationships/hyperlink" Target="mailto:iking@westnet.com.au" TargetMode="External"/><Relationship Id="rId10" Type="http://schemas.openxmlformats.org/officeDocument/2006/relationships/hyperlink" Target="mailto:mourcourup@bigpond.com" TargetMode="External"/><Relationship Id="rId19" Type="http://schemas.openxmlformats.org/officeDocument/2006/relationships/hyperlink" Target="mailto:tomlinson_ag@bigpond.com" TargetMode="External"/><Relationship Id="rId4" Type="http://schemas.openxmlformats.org/officeDocument/2006/relationships/hyperlink" Target="mailto:kandmnorman@bordernet.com.au" TargetMode="External"/><Relationship Id="rId9" Type="http://schemas.openxmlformats.org/officeDocument/2006/relationships/hyperlink" Target="mailto:lbraun1204@gmail.com" TargetMode="External"/><Relationship Id="rId14" Type="http://schemas.openxmlformats.org/officeDocument/2006/relationships/hyperlink" Target="mailto:davidb@southcoastnrm.com.au"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glenicemb@gmail.com" TargetMode="External"/><Relationship Id="rId3" Type="http://schemas.openxmlformats.org/officeDocument/2006/relationships/hyperlink" Target="mailto:hagelmi@westnet.com.au" TargetMode="External"/><Relationship Id="rId7" Type="http://schemas.openxmlformats.org/officeDocument/2006/relationships/hyperlink" Target="mailto:hjshanks@bigpond.com" TargetMode="External"/><Relationship Id="rId2" Type="http://schemas.openxmlformats.org/officeDocument/2006/relationships/hyperlink" Target="mailto:swoozi@hotmail.com" TargetMode="External"/><Relationship Id="rId1" Type="http://schemas.openxmlformats.org/officeDocument/2006/relationships/hyperlink" Target="mailto:noosblues@hotmail.com" TargetMode="External"/><Relationship Id="rId6" Type="http://schemas.openxmlformats.org/officeDocument/2006/relationships/hyperlink" Target="mailto:cstevens@westnet.com.au" TargetMode="External"/><Relationship Id="rId5" Type="http://schemas.openxmlformats.org/officeDocument/2006/relationships/hyperlink" Target="mailto:glen@planfarm.com.au" TargetMode="External"/><Relationship Id="rId10" Type="http://schemas.openxmlformats.org/officeDocument/2006/relationships/printerSettings" Target="../printerSettings/printerSettings7.bin"/><Relationship Id="rId4" Type="http://schemas.openxmlformats.org/officeDocument/2006/relationships/hyperlink" Target="mailto:jlucas@wheatbeltnrm.org.au" TargetMode="External"/><Relationship Id="rId9" Type="http://schemas.openxmlformats.org/officeDocument/2006/relationships/hyperlink" Target="mailto:tom.mchugh2@gmail.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glenicemb@gmail.com" TargetMode="External"/><Relationship Id="rId3" Type="http://schemas.openxmlformats.org/officeDocument/2006/relationships/hyperlink" Target="mailto:wogarno@reachnet.com.au" TargetMode="External"/><Relationship Id="rId7" Type="http://schemas.openxmlformats.org/officeDocument/2006/relationships/hyperlink" Target="mailto:david@wooleen.com.au" TargetMode="External"/><Relationship Id="rId2" Type="http://schemas.openxmlformats.org/officeDocument/2006/relationships/hyperlink" Target="mailto:2tillornot2@westriv,com" TargetMode="External"/><Relationship Id="rId1" Type="http://schemas.openxmlformats.org/officeDocument/2006/relationships/hyperlink" Target="mailto:wogarno@reachnet.com.au" TargetMode="External"/><Relationship Id="rId6" Type="http://schemas.openxmlformats.org/officeDocument/2006/relationships/hyperlink" Target="mailto:geaston@farmanco.com.au" TargetMode="External"/><Relationship Id="rId5" Type="http://schemas.openxmlformats.org/officeDocument/2006/relationships/hyperlink" Target="mailto:2tillornot2@westriv,com" TargetMode="External"/><Relationship Id="rId4" Type="http://schemas.openxmlformats.org/officeDocument/2006/relationships/hyperlink" Target="mailto:marshrob55@gmail.com"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DR167"/>
  <sheetViews>
    <sheetView zoomScale="70" zoomScaleNormal="70" workbookViewId="0">
      <pane xSplit="3" ySplit="8" topLeftCell="H153" activePane="bottomRight" state="frozen"/>
      <selection pane="topRight" activeCell="D1" sqref="D1"/>
      <selection pane="bottomLeft" activeCell="A10" sqref="A10"/>
      <selection pane="bottomRight" activeCell="S164" sqref="S164"/>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54</v>
      </c>
      <c r="F8" s="29" t="s">
        <v>57</v>
      </c>
      <c r="G8" s="29" t="s">
        <v>57</v>
      </c>
      <c r="H8" s="29" t="s">
        <v>80</v>
      </c>
      <c r="I8" s="29" t="s">
        <v>103</v>
      </c>
      <c r="J8" s="29" t="s">
        <v>54</v>
      </c>
      <c r="K8" s="29" t="s">
        <v>57</v>
      </c>
      <c r="L8" s="29" t="s">
        <v>80</v>
      </c>
      <c r="M8" s="29" t="s">
        <v>60</v>
      </c>
      <c r="N8" s="29" t="s">
        <v>54</v>
      </c>
      <c r="O8" s="29" t="s">
        <v>43</v>
      </c>
      <c r="P8" s="29" t="s">
        <v>80</v>
      </c>
      <c r="Q8" s="29" t="s">
        <v>107</v>
      </c>
      <c r="R8" s="29" t="s">
        <v>107</v>
      </c>
      <c r="S8" s="29" t="s">
        <v>43</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2</v>
      </c>
      <c r="E9" s="13"/>
      <c r="F9" s="13"/>
      <c r="G9" s="13"/>
      <c r="H9" s="13">
        <v>1</v>
      </c>
      <c r="I9" s="13"/>
      <c r="J9" s="13">
        <v>1</v>
      </c>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2</v>
      </c>
    </row>
    <row r="10" spans="2:120" ht="18.600000000000001" customHeight="1" x14ac:dyDescent="0.3">
      <c r="B10" s="26"/>
      <c r="C10" s="8" t="s">
        <v>124</v>
      </c>
      <c r="D10" s="8">
        <f>DP10</f>
        <v>8</v>
      </c>
      <c r="E10" s="2"/>
      <c r="F10" s="2"/>
      <c r="G10" s="2">
        <v>1</v>
      </c>
      <c r="H10" s="2"/>
      <c r="I10" s="2">
        <v>1</v>
      </c>
      <c r="J10" s="2"/>
      <c r="K10" s="2">
        <v>1</v>
      </c>
      <c r="L10" s="2">
        <v>1</v>
      </c>
      <c r="M10" s="2"/>
      <c r="N10" s="2"/>
      <c r="O10" s="2">
        <v>1</v>
      </c>
      <c r="P10" s="2">
        <v>1</v>
      </c>
      <c r="Q10" s="2">
        <v>1</v>
      </c>
      <c r="R10" s="2"/>
      <c r="S10" s="2">
        <v>1</v>
      </c>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8</v>
      </c>
    </row>
    <row r="11" spans="2:120" ht="18.600000000000001" customHeight="1" x14ac:dyDescent="0.3">
      <c r="B11" s="26"/>
      <c r="C11" s="8" t="s">
        <v>125</v>
      </c>
      <c r="D11" s="8">
        <f t="shared" ref="D11:D17" si="1">DP11</f>
        <v>2</v>
      </c>
      <c r="E11" s="2"/>
      <c r="F11" s="2">
        <v>1</v>
      </c>
      <c r="G11" s="2"/>
      <c r="H11" s="2"/>
      <c r="I11" s="2"/>
      <c r="J11" s="2"/>
      <c r="K11" s="2"/>
      <c r="L11" s="2"/>
      <c r="M11" s="2"/>
      <c r="N11" s="2"/>
      <c r="O11" s="2"/>
      <c r="P11" s="2"/>
      <c r="Q11" s="2"/>
      <c r="R11" s="2">
        <v>1</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2</v>
      </c>
    </row>
    <row r="12" spans="2:120" ht="18.600000000000001" customHeight="1" x14ac:dyDescent="0.3">
      <c r="B12" s="26"/>
      <c r="C12" s="8" t="s">
        <v>126</v>
      </c>
      <c r="D12" s="8">
        <f t="shared" si="1"/>
        <v>2</v>
      </c>
      <c r="E12" s="2">
        <v>1</v>
      </c>
      <c r="F12" s="2"/>
      <c r="G12" s="2"/>
      <c r="H12" s="2"/>
      <c r="I12" s="2"/>
      <c r="J12" s="2"/>
      <c r="K12" s="2"/>
      <c r="L12" s="2"/>
      <c r="M12" s="2"/>
      <c r="N12" s="2">
        <v>1</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2</v>
      </c>
    </row>
    <row r="13" spans="2:120"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0</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0</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0</v>
      </c>
    </row>
    <row r="16" spans="2:120"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0</v>
      </c>
    </row>
    <row r="17" spans="1:122" ht="18.600000000000001" customHeight="1" x14ac:dyDescent="0.3">
      <c r="B17" s="27"/>
      <c r="C17" s="9" t="s">
        <v>131</v>
      </c>
      <c r="D17" s="9">
        <f t="shared" si="1"/>
        <v>1</v>
      </c>
      <c r="E17" s="3"/>
      <c r="F17" s="3"/>
      <c r="G17" s="3"/>
      <c r="H17" s="3"/>
      <c r="I17" s="3"/>
      <c r="J17" s="3"/>
      <c r="K17" s="3"/>
      <c r="L17" s="3"/>
      <c r="M17" s="3">
        <v>1</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1</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c r="G21" s="1">
        <v>1</v>
      </c>
      <c r="H21" s="1"/>
      <c r="I21" s="1"/>
      <c r="J21" s="1">
        <v>1</v>
      </c>
      <c r="K21" s="1">
        <v>1</v>
      </c>
      <c r="L21" s="1"/>
      <c r="M21" s="1"/>
      <c r="N21" s="1"/>
      <c r="O21" s="1">
        <v>1</v>
      </c>
      <c r="P21" s="1"/>
      <c r="Q21" s="1"/>
      <c r="R21" s="1"/>
      <c r="S21" s="1">
        <v>1</v>
      </c>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5</v>
      </c>
    </row>
    <row r="22" spans="1:122" ht="38.25" customHeight="1" x14ac:dyDescent="0.3">
      <c r="B22" s="65"/>
      <c r="C22" s="24" t="s">
        <v>135</v>
      </c>
      <c r="D22" s="24"/>
      <c r="E22" s="2">
        <v>1</v>
      </c>
      <c r="F22" s="2">
        <v>1</v>
      </c>
      <c r="G22" s="2"/>
      <c r="H22" s="2">
        <v>1</v>
      </c>
      <c r="I22" s="2">
        <v>1</v>
      </c>
      <c r="J22" s="2"/>
      <c r="K22" s="2"/>
      <c r="L22" s="2">
        <v>1</v>
      </c>
      <c r="M22" s="2">
        <v>1</v>
      </c>
      <c r="N22" s="2">
        <v>1</v>
      </c>
      <c r="O22" s="2"/>
      <c r="P22" s="2">
        <v>1</v>
      </c>
      <c r="Q22" s="2"/>
      <c r="R22" s="2">
        <v>1</v>
      </c>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9</v>
      </c>
    </row>
    <row r="23" spans="1:122" ht="38.25" customHeight="1" x14ac:dyDescent="0.3">
      <c r="B23" s="65"/>
      <c r="C23" s="25" t="s">
        <v>136</v>
      </c>
      <c r="D23" s="25"/>
      <c r="E23" s="3"/>
      <c r="F23" s="3"/>
      <c r="G23" s="3"/>
      <c r="H23" s="3"/>
      <c r="I23" s="3"/>
      <c r="J23" s="3"/>
      <c r="K23" s="3"/>
      <c r="L23" s="3"/>
      <c r="M23" s="3"/>
      <c r="N23" s="3"/>
      <c r="O23" s="3"/>
      <c r="P23" s="3"/>
      <c r="Q23" s="3">
        <v>1</v>
      </c>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1</v>
      </c>
    </row>
    <row r="24" spans="1:122" ht="25.5" customHeight="1" x14ac:dyDescent="0.3">
      <c r="B24" s="65" t="s">
        <v>179</v>
      </c>
      <c r="C24" s="20" t="s">
        <v>137</v>
      </c>
      <c r="D24" s="53"/>
      <c r="E24" s="13"/>
      <c r="F24" s="13">
        <v>1</v>
      </c>
      <c r="G24" s="13">
        <v>1</v>
      </c>
      <c r="H24" s="13"/>
      <c r="I24" s="13"/>
      <c r="J24" s="13"/>
      <c r="K24" s="13"/>
      <c r="L24" s="13"/>
      <c r="M24" s="13">
        <v>1</v>
      </c>
      <c r="N24" s="13">
        <v>1</v>
      </c>
      <c r="O24" s="13">
        <v>1</v>
      </c>
      <c r="P24" s="13">
        <v>1</v>
      </c>
      <c r="Q24" s="13">
        <v>1</v>
      </c>
      <c r="R24" s="13"/>
      <c r="S24" s="13">
        <v>1</v>
      </c>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8</v>
      </c>
    </row>
    <row r="25" spans="1:122" ht="25.5" customHeight="1" x14ac:dyDescent="0.3">
      <c r="B25" s="65"/>
      <c r="C25" s="21" t="s">
        <v>138</v>
      </c>
      <c r="D25" s="21"/>
      <c r="E25" s="2">
        <v>1</v>
      </c>
      <c r="F25" s="2"/>
      <c r="G25" s="2"/>
      <c r="H25" s="2">
        <v>1</v>
      </c>
      <c r="I25" s="2"/>
      <c r="J25" s="2">
        <v>1</v>
      </c>
      <c r="K25" s="2">
        <v>1</v>
      </c>
      <c r="L25" s="2">
        <v>1</v>
      </c>
      <c r="M25" s="2"/>
      <c r="N25" s="2"/>
      <c r="O25" s="2"/>
      <c r="P25" s="2"/>
      <c r="Q25" s="2"/>
      <c r="R25" s="2">
        <v>1</v>
      </c>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6</v>
      </c>
    </row>
    <row r="26" spans="1:122" ht="25.5" customHeight="1" x14ac:dyDescent="0.3">
      <c r="B26" s="65"/>
      <c r="C26" s="21" t="s">
        <v>139</v>
      </c>
      <c r="D26" s="21"/>
      <c r="E26" s="2"/>
      <c r="F26" s="2"/>
      <c r="G26" s="2"/>
      <c r="H26" s="2"/>
      <c r="I26" s="2">
        <v>1</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1</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0</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0</v>
      </c>
    </row>
    <row r="30" spans="1:122" ht="37.5" customHeight="1" x14ac:dyDescent="0.3">
      <c r="B30" s="65"/>
      <c r="C30" s="19" t="s">
        <v>143</v>
      </c>
      <c r="D30" s="19"/>
      <c r="E30" s="2"/>
      <c r="F30" s="2">
        <v>1</v>
      </c>
      <c r="G30" s="2"/>
      <c r="H30" s="2"/>
      <c r="I30" s="2"/>
      <c r="J30" s="2"/>
      <c r="K30" s="2"/>
      <c r="L30" s="2">
        <v>1</v>
      </c>
      <c r="M30" s="2">
        <v>1</v>
      </c>
      <c r="N30" s="2"/>
      <c r="O30" s="2"/>
      <c r="P30" s="2"/>
      <c r="Q30" s="2"/>
      <c r="R30" s="2">
        <v>1</v>
      </c>
      <c r="S30" s="2">
        <v>1</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5</v>
      </c>
    </row>
    <row r="31" spans="1:122" ht="37.5" customHeight="1" x14ac:dyDescent="0.3">
      <c r="B31" s="66"/>
      <c r="C31" s="30" t="s">
        <v>144</v>
      </c>
      <c r="D31" s="30"/>
      <c r="E31" s="31">
        <v>1</v>
      </c>
      <c r="F31" s="31"/>
      <c r="G31" s="31">
        <v>1</v>
      </c>
      <c r="H31" s="31">
        <v>1</v>
      </c>
      <c r="I31" s="31">
        <v>1</v>
      </c>
      <c r="J31" s="31">
        <v>1</v>
      </c>
      <c r="K31" s="31">
        <v>1</v>
      </c>
      <c r="L31" s="31"/>
      <c r="M31" s="31"/>
      <c r="N31" s="31">
        <v>1</v>
      </c>
      <c r="O31" s="31">
        <v>1</v>
      </c>
      <c r="P31" s="31">
        <v>1</v>
      </c>
      <c r="Q31" s="31">
        <v>1</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10</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c r="F33" s="1"/>
      <c r="G33" s="1">
        <v>1</v>
      </c>
      <c r="H33" s="1"/>
      <c r="I33" s="1"/>
      <c r="J33" s="1">
        <v>1</v>
      </c>
      <c r="K33" s="1">
        <v>1</v>
      </c>
      <c r="L33" s="1"/>
      <c r="M33" s="1">
        <v>1</v>
      </c>
      <c r="N33" s="1"/>
      <c r="O33" s="1">
        <v>1</v>
      </c>
      <c r="P33" s="1">
        <v>1</v>
      </c>
      <c r="Q33" s="1"/>
      <c r="R33" s="1">
        <v>1</v>
      </c>
      <c r="S33" s="1">
        <v>1</v>
      </c>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8</v>
      </c>
    </row>
    <row r="34" spans="1:121" ht="18.75" x14ac:dyDescent="0.3">
      <c r="B34" s="65"/>
      <c r="C34" s="19" t="s">
        <v>146</v>
      </c>
      <c r="D34" s="19"/>
      <c r="E34" s="2">
        <v>1</v>
      </c>
      <c r="F34" s="2">
        <v>1</v>
      </c>
      <c r="G34" s="2"/>
      <c r="H34" s="2">
        <v>1</v>
      </c>
      <c r="I34" s="2"/>
      <c r="J34" s="2"/>
      <c r="K34" s="2"/>
      <c r="L34" s="2"/>
      <c r="M34" s="2"/>
      <c r="N34" s="2">
        <v>1</v>
      </c>
      <c r="O34" s="2"/>
      <c r="P34" s="2"/>
      <c r="Q34" s="2">
        <v>1</v>
      </c>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5</v>
      </c>
    </row>
    <row r="35" spans="1:121" ht="18.75" x14ac:dyDescent="0.3">
      <c r="B35" s="65"/>
      <c r="C35" s="19" t="s">
        <v>147</v>
      </c>
      <c r="D35" s="19"/>
      <c r="E35" s="2"/>
      <c r="F35" s="2"/>
      <c r="G35" s="2"/>
      <c r="H35" s="2"/>
      <c r="I35" s="2">
        <v>1</v>
      </c>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1</v>
      </c>
    </row>
    <row r="36" spans="1:121" ht="18.75" x14ac:dyDescent="0.3">
      <c r="B36" s="65"/>
      <c r="C36" s="19" t="s">
        <v>148</v>
      </c>
      <c r="D36" s="19"/>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0</v>
      </c>
    </row>
    <row r="37" spans="1:121"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0</v>
      </c>
    </row>
    <row r="38" spans="1:121" ht="18.75" x14ac:dyDescent="0.3">
      <c r="A38" s="10"/>
      <c r="B38" s="65" t="s">
        <v>152</v>
      </c>
      <c r="C38" s="18" t="s">
        <v>145</v>
      </c>
      <c r="D38" s="18"/>
      <c r="E38" s="1"/>
      <c r="F38" s="1">
        <v>1</v>
      </c>
      <c r="G38" s="1">
        <v>1</v>
      </c>
      <c r="H38" s="1"/>
      <c r="I38" s="1"/>
      <c r="J38" s="1">
        <v>1</v>
      </c>
      <c r="K38" s="1">
        <v>1</v>
      </c>
      <c r="L38" s="1"/>
      <c r="M38" s="1">
        <v>1</v>
      </c>
      <c r="N38" s="1">
        <v>1</v>
      </c>
      <c r="O38" s="1">
        <v>1</v>
      </c>
      <c r="P38" s="1">
        <v>1</v>
      </c>
      <c r="Q38" s="1">
        <v>1</v>
      </c>
      <c r="R38" s="1">
        <v>1</v>
      </c>
      <c r="S38" s="1">
        <v>1</v>
      </c>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11</v>
      </c>
      <c r="DQ38" s="10"/>
    </row>
    <row r="39" spans="1:121" ht="18.75" x14ac:dyDescent="0.3">
      <c r="B39" s="65"/>
      <c r="C39" s="19" t="s">
        <v>146</v>
      </c>
      <c r="D39" s="19"/>
      <c r="E39" s="2">
        <v>1</v>
      </c>
      <c r="F39" s="2"/>
      <c r="G39" s="2"/>
      <c r="H39" s="2">
        <v>1</v>
      </c>
      <c r="I39" s="2">
        <v>1</v>
      </c>
      <c r="J39" s="2"/>
      <c r="K39" s="2"/>
      <c r="L39" s="2">
        <v>1</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4</v>
      </c>
    </row>
    <row r="40" spans="1:121" ht="18.75" x14ac:dyDescent="0.3">
      <c r="B40" s="65"/>
      <c r="C40" s="19" t="s">
        <v>147</v>
      </c>
      <c r="D40" s="19"/>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0</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c r="F43" s="1">
        <v>1</v>
      </c>
      <c r="G43" s="1">
        <v>1</v>
      </c>
      <c r="H43" s="1"/>
      <c r="I43" s="1"/>
      <c r="J43" s="1">
        <v>1</v>
      </c>
      <c r="K43" s="1">
        <v>1</v>
      </c>
      <c r="L43" s="1">
        <v>1</v>
      </c>
      <c r="M43" s="1">
        <v>1</v>
      </c>
      <c r="N43" s="1">
        <v>1</v>
      </c>
      <c r="O43" s="1">
        <v>1</v>
      </c>
      <c r="P43" s="1">
        <v>1</v>
      </c>
      <c r="Q43" s="1">
        <v>1</v>
      </c>
      <c r="R43" s="1">
        <v>1</v>
      </c>
      <c r="S43" s="1">
        <v>1</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12</v>
      </c>
    </row>
    <row r="44" spans="1:121" ht="18.75" x14ac:dyDescent="0.3">
      <c r="B44" s="65"/>
      <c r="C44" s="19" t="s">
        <v>146</v>
      </c>
      <c r="D44" s="19"/>
      <c r="E44" s="2">
        <v>1</v>
      </c>
      <c r="F44" s="2"/>
      <c r="G44" s="2"/>
      <c r="H44" s="2">
        <v>1</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2</v>
      </c>
    </row>
    <row r="45" spans="1:121" ht="18.75" x14ac:dyDescent="0.3">
      <c r="B45" s="65"/>
      <c r="C45" s="19" t="s">
        <v>147</v>
      </c>
      <c r="D45" s="19"/>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0</v>
      </c>
    </row>
    <row r="46" spans="1:121" ht="18.75" x14ac:dyDescent="0.3">
      <c r="B46" s="65"/>
      <c r="C46" s="19" t="s">
        <v>148</v>
      </c>
      <c r="D46" s="19"/>
      <c r="E46" s="2"/>
      <c r="F46" s="2"/>
      <c r="G46" s="2"/>
      <c r="H46" s="2"/>
      <c r="I46" s="2">
        <v>1</v>
      </c>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1</v>
      </c>
    </row>
    <row r="47" spans="1:121" ht="18.75" x14ac:dyDescent="0.3">
      <c r="B47" s="65"/>
      <c r="C47" s="19" t="s">
        <v>149</v>
      </c>
      <c r="D47" s="3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0</v>
      </c>
    </row>
    <row r="48" spans="1:121" ht="18.75" x14ac:dyDescent="0.3">
      <c r="B48" s="65" t="s">
        <v>154</v>
      </c>
      <c r="C48" s="18" t="s">
        <v>145</v>
      </c>
      <c r="D48" s="18"/>
      <c r="E48" s="1"/>
      <c r="F48" s="1"/>
      <c r="G48" s="1"/>
      <c r="H48" s="1"/>
      <c r="I48" s="1"/>
      <c r="J48" s="1">
        <v>1</v>
      </c>
      <c r="K48" s="1">
        <v>1</v>
      </c>
      <c r="L48" s="1">
        <v>1</v>
      </c>
      <c r="M48" s="1">
        <v>1</v>
      </c>
      <c r="N48" s="1">
        <v>1</v>
      </c>
      <c r="O48" s="1">
        <v>1</v>
      </c>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6</v>
      </c>
    </row>
    <row r="49" spans="2:120" ht="18.75" x14ac:dyDescent="0.3">
      <c r="B49" s="65"/>
      <c r="C49" s="19" t="s">
        <v>146</v>
      </c>
      <c r="D49" s="19"/>
      <c r="E49" s="2">
        <v>1</v>
      </c>
      <c r="F49" s="2">
        <v>1</v>
      </c>
      <c r="G49" s="2">
        <v>1</v>
      </c>
      <c r="H49" s="2"/>
      <c r="I49" s="2"/>
      <c r="J49" s="2"/>
      <c r="K49" s="2"/>
      <c r="L49" s="2"/>
      <c r="M49" s="2"/>
      <c r="N49" s="2"/>
      <c r="O49" s="2"/>
      <c r="P49" s="2">
        <v>1</v>
      </c>
      <c r="Q49" s="2"/>
      <c r="R49" s="2">
        <v>1</v>
      </c>
      <c r="S49" s="2">
        <v>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6</v>
      </c>
    </row>
    <row r="50" spans="2:120" ht="18.75" x14ac:dyDescent="0.3">
      <c r="B50" s="65"/>
      <c r="C50" s="19" t="s">
        <v>147</v>
      </c>
      <c r="D50" s="19"/>
      <c r="E50" s="2"/>
      <c r="F50" s="2"/>
      <c r="G50" s="2"/>
      <c r="H50" s="2">
        <v>1</v>
      </c>
      <c r="I50" s="2">
        <v>1</v>
      </c>
      <c r="J50" s="2"/>
      <c r="K50" s="2"/>
      <c r="L50" s="2"/>
      <c r="M50" s="2"/>
      <c r="N50" s="2"/>
      <c r="O50" s="2"/>
      <c r="P50" s="2"/>
      <c r="Q50" s="2">
        <v>1</v>
      </c>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3</v>
      </c>
    </row>
    <row r="51" spans="2:120" ht="18.75" x14ac:dyDescent="0.3">
      <c r="B51" s="65"/>
      <c r="C51" s="19" t="s">
        <v>148</v>
      </c>
      <c r="D51" s="19"/>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0</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c r="F53" s="1"/>
      <c r="G53" s="1"/>
      <c r="H53" s="1"/>
      <c r="I53" s="1"/>
      <c r="J53" s="1"/>
      <c r="K53" s="1">
        <v>1</v>
      </c>
      <c r="L53" s="1"/>
      <c r="M53" s="1">
        <v>1</v>
      </c>
      <c r="N53" s="1"/>
      <c r="O53" s="1">
        <v>1</v>
      </c>
      <c r="P53" s="1">
        <v>1</v>
      </c>
      <c r="Q53" s="1">
        <v>1</v>
      </c>
      <c r="R53" s="1">
        <v>1</v>
      </c>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6</v>
      </c>
    </row>
    <row r="54" spans="2:120" ht="18.75" x14ac:dyDescent="0.3">
      <c r="B54" s="65"/>
      <c r="C54" s="19" t="s">
        <v>146</v>
      </c>
      <c r="D54" s="19"/>
      <c r="E54" s="2">
        <v>1</v>
      </c>
      <c r="F54" s="2">
        <v>1</v>
      </c>
      <c r="G54" s="2">
        <v>1</v>
      </c>
      <c r="H54" s="2"/>
      <c r="I54" s="2"/>
      <c r="J54" s="2">
        <v>1</v>
      </c>
      <c r="K54" s="2"/>
      <c r="L54" s="2">
        <v>1</v>
      </c>
      <c r="M54" s="2"/>
      <c r="N54" s="2">
        <v>1</v>
      </c>
      <c r="O54" s="2"/>
      <c r="P54" s="2"/>
      <c r="Q54" s="2"/>
      <c r="R54" s="2"/>
      <c r="S54" s="2">
        <v>1</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7</v>
      </c>
    </row>
    <row r="55" spans="2:120" ht="18.75" x14ac:dyDescent="0.3">
      <c r="B55" s="65"/>
      <c r="C55" s="19" t="s">
        <v>147</v>
      </c>
      <c r="D55" s="19"/>
      <c r="E55" s="2"/>
      <c r="F55" s="2"/>
      <c r="G55" s="2"/>
      <c r="H55" s="2">
        <v>1</v>
      </c>
      <c r="I55" s="2">
        <v>1</v>
      </c>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2</v>
      </c>
    </row>
    <row r="56" spans="2:120" ht="18.75" x14ac:dyDescent="0.3">
      <c r="B56" s="65"/>
      <c r="C56" s="19" t="s">
        <v>148</v>
      </c>
      <c r="D56" s="19"/>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0</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c r="F58" s="1">
        <v>1</v>
      </c>
      <c r="G58" s="1">
        <v>1</v>
      </c>
      <c r="H58" s="1"/>
      <c r="I58" s="1"/>
      <c r="J58" s="1">
        <v>1</v>
      </c>
      <c r="K58" s="1">
        <v>1</v>
      </c>
      <c r="L58" s="1">
        <v>1</v>
      </c>
      <c r="M58" s="1">
        <v>1</v>
      </c>
      <c r="N58" s="1"/>
      <c r="O58" s="1">
        <v>1</v>
      </c>
      <c r="P58" s="1">
        <v>1</v>
      </c>
      <c r="Q58" s="1">
        <v>1</v>
      </c>
      <c r="R58" s="1">
        <v>1</v>
      </c>
      <c r="S58" s="1">
        <v>1</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11</v>
      </c>
    </row>
    <row r="59" spans="2:120" ht="18.75" x14ac:dyDescent="0.3">
      <c r="B59" s="65"/>
      <c r="C59" s="19" t="s">
        <v>146</v>
      </c>
      <c r="D59" s="19"/>
      <c r="E59" s="2">
        <v>1</v>
      </c>
      <c r="F59" s="2"/>
      <c r="G59" s="2"/>
      <c r="H59" s="2">
        <v>1</v>
      </c>
      <c r="I59" s="2"/>
      <c r="J59" s="2"/>
      <c r="K59" s="2"/>
      <c r="L59" s="2"/>
      <c r="M59" s="2"/>
      <c r="N59" s="2">
        <v>1</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3</v>
      </c>
    </row>
    <row r="60" spans="2:120" ht="18.75" x14ac:dyDescent="0.3">
      <c r="B60" s="65"/>
      <c r="C60" s="19" t="s">
        <v>147</v>
      </c>
      <c r="D60" s="19"/>
      <c r="E60" s="2"/>
      <c r="F60" s="2"/>
      <c r="G60" s="2"/>
      <c r="H60" s="2"/>
      <c r="I60" s="2">
        <v>1</v>
      </c>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1</v>
      </c>
    </row>
    <row r="61" spans="2:120"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0</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0</v>
      </c>
    </row>
    <row r="64" spans="2:120" ht="18.75" x14ac:dyDescent="0.3">
      <c r="B64" s="65"/>
      <c r="C64" s="19" t="s">
        <v>146</v>
      </c>
      <c r="D64" s="19"/>
      <c r="E64" s="2"/>
      <c r="F64" s="2"/>
      <c r="G64" s="2"/>
      <c r="H64" s="2"/>
      <c r="I64" s="2">
        <v>1</v>
      </c>
      <c r="J64" s="2"/>
      <c r="K64" s="2"/>
      <c r="L64" s="2">
        <v>1</v>
      </c>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2</v>
      </c>
    </row>
    <row r="65" spans="2:120" ht="18.75" x14ac:dyDescent="0.3">
      <c r="B65" s="65"/>
      <c r="C65" s="19" t="s">
        <v>147</v>
      </c>
      <c r="D65" s="19"/>
      <c r="E65" s="2">
        <v>1</v>
      </c>
      <c r="F65" s="2"/>
      <c r="G65" s="2"/>
      <c r="H65" s="2">
        <v>1</v>
      </c>
      <c r="I65" s="2"/>
      <c r="J65" s="2"/>
      <c r="K65" s="2"/>
      <c r="L65" s="2"/>
      <c r="M65" s="2"/>
      <c r="N65" s="2"/>
      <c r="O65" s="2"/>
      <c r="P65" s="2"/>
      <c r="Q65" s="2"/>
      <c r="R65" s="2">
        <v>1</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3</v>
      </c>
    </row>
    <row r="66" spans="2:120" ht="18.75" x14ac:dyDescent="0.3">
      <c r="B66" s="65"/>
      <c r="C66" s="19" t="s">
        <v>148</v>
      </c>
      <c r="D66" s="19"/>
      <c r="E66" s="2"/>
      <c r="F66" s="2">
        <v>1</v>
      </c>
      <c r="G66" s="2"/>
      <c r="H66" s="2"/>
      <c r="I66" s="2"/>
      <c r="J66" s="2"/>
      <c r="K66" s="2"/>
      <c r="L66" s="2"/>
      <c r="M66" s="2"/>
      <c r="N66" s="2">
        <v>1</v>
      </c>
      <c r="O66" s="2"/>
      <c r="P66" s="2">
        <v>1</v>
      </c>
      <c r="Q66" s="2">
        <v>1</v>
      </c>
      <c r="R66" s="2"/>
      <c r="S66" s="2">
        <v>1</v>
      </c>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5</v>
      </c>
    </row>
    <row r="67" spans="2:120" ht="18.75" x14ac:dyDescent="0.3">
      <c r="B67" s="65"/>
      <c r="C67" s="19" t="s">
        <v>149</v>
      </c>
      <c r="D67" s="30"/>
      <c r="E67" s="3"/>
      <c r="F67" s="3"/>
      <c r="G67" s="3">
        <v>1</v>
      </c>
      <c r="H67" s="3"/>
      <c r="I67" s="3"/>
      <c r="J67" s="3">
        <v>1</v>
      </c>
      <c r="K67" s="3"/>
      <c r="L67" s="3"/>
      <c r="M67" s="3">
        <v>1</v>
      </c>
      <c r="N67" s="3"/>
      <c r="O67" s="3">
        <v>1</v>
      </c>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4</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0</v>
      </c>
    </row>
    <row r="70" spans="2:120" ht="18.75" x14ac:dyDescent="0.3">
      <c r="B70" s="65"/>
      <c r="C70" s="19" t="s">
        <v>147</v>
      </c>
      <c r="D70" s="19"/>
      <c r="E70" s="2">
        <v>1</v>
      </c>
      <c r="F70" s="2">
        <v>1</v>
      </c>
      <c r="G70" s="2"/>
      <c r="H70" s="2">
        <v>1</v>
      </c>
      <c r="I70" s="2">
        <v>1</v>
      </c>
      <c r="J70" s="2"/>
      <c r="K70" s="2"/>
      <c r="L70" s="2">
        <v>1</v>
      </c>
      <c r="M70" s="2"/>
      <c r="N70" s="2">
        <v>1</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6</v>
      </c>
    </row>
    <row r="71" spans="2:120" ht="18.75" x14ac:dyDescent="0.3">
      <c r="B71" s="65"/>
      <c r="C71" s="19" t="s">
        <v>148</v>
      </c>
      <c r="D71" s="19"/>
      <c r="E71" s="2"/>
      <c r="F71" s="2"/>
      <c r="G71" s="2"/>
      <c r="H71" s="2"/>
      <c r="I71" s="2"/>
      <c r="J71" s="2"/>
      <c r="K71" s="2">
        <v>1</v>
      </c>
      <c r="L71" s="2"/>
      <c r="M71" s="2"/>
      <c r="N71" s="2"/>
      <c r="O71" s="2"/>
      <c r="P71" s="2">
        <v>1</v>
      </c>
      <c r="Q71" s="2"/>
      <c r="R71" s="2">
        <v>1</v>
      </c>
      <c r="S71" s="2">
        <v>1</v>
      </c>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4</v>
      </c>
    </row>
    <row r="72" spans="2:120" ht="18.75" x14ac:dyDescent="0.3">
      <c r="B72" s="65"/>
      <c r="C72" s="19" t="s">
        <v>149</v>
      </c>
      <c r="D72" s="30"/>
      <c r="E72" s="3"/>
      <c r="F72" s="3"/>
      <c r="G72" s="3">
        <v>1</v>
      </c>
      <c r="H72" s="3"/>
      <c r="I72" s="3"/>
      <c r="J72" s="3">
        <v>1</v>
      </c>
      <c r="K72" s="3"/>
      <c r="L72" s="3"/>
      <c r="M72" s="3">
        <v>1</v>
      </c>
      <c r="N72" s="3"/>
      <c r="O72" s="3">
        <v>1</v>
      </c>
      <c r="P72" s="3"/>
      <c r="Q72" s="3">
        <v>1</v>
      </c>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5</v>
      </c>
    </row>
    <row r="73" spans="2:120" ht="18.75" x14ac:dyDescent="0.3">
      <c r="B73" s="65" t="s">
        <v>159</v>
      </c>
      <c r="C73" s="18" t="s">
        <v>145</v>
      </c>
      <c r="D73" s="18"/>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0</v>
      </c>
    </row>
    <row r="74" spans="2:120" ht="18.75" x14ac:dyDescent="0.3">
      <c r="B74" s="65"/>
      <c r="C74" s="19" t="s">
        <v>146</v>
      </c>
      <c r="D74" s="19"/>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0</v>
      </c>
    </row>
    <row r="75" spans="2:120" ht="18.75" x14ac:dyDescent="0.3">
      <c r="B75" s="65"/>
      <c r="C75" s="19" t="s">
        <v>147</v>
      </c>
      <c r="D75" s="19"/>
      <c r="E75" s="2">
        <v>1</v>
      </c>
      <c r="F75" s="2"/>
      <c r="G75" s="2"/>
      <c r="H75" s="2">
        <v>1</v>
      </c>
      <c r="I75" s="2">
        <v>1</v>
      </c>
      <c r="J75" s="2"/>
      <c r="K75" s="2"/>
      <c r="L75" s="2">
        <v>1</v>
      </c>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4</v>
      </c>
    </row>
    <row r="76" spans="2:120" ht="18.75" x14ac:dyDescent="0.3">
      <c r="B76" s="65"/>
      <c r="C76" s="19" t="s">
        <v>148</v>
      </c>
      <c r="D76" s="19"/>
      <c r="E76" s="2"/>
      <c r="F76" s="2">
        <v>1</v>
      </c>
      <c r="G76" s="2"/>
      <c r="H76" s="2"/>
      <c r="I76" s="2"/>
      <c r="J76" s="2">
        <v>1</v>
      </c>
      <c r="K76" s="2">
        <v>1</v>
      </c>
      <c r="L76" s="2"/>
      <c r="M76" s="2"/>
      <c r="N76" s="2">
        <v>1</v>
      </c>
      <c r="O76" s="2"/>
      <c r="P76" s="2">
        <v>1</v>
      </c>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5</v>
      </c>
    </row>
    <row r="77" spans="2:120" ht="18.75" x14ac:dyDescent="0.3">
      <c r="B77" s="65"/>
      <c r="C77" s="19" t="s">
        <v>149</v>
      </c>
      <c r="D77" s="30"/>
      <c r="E77" s="3"/>
      <c r="F77" s="3"/>
      <c r="G77" s="3">
        <v>1</v>
      </c>
      <c r="H77" s="3"/>
      <c r="I77" s="3"/>
      <c r="J77" s="3"/>
      <c r="K77" s="3"/>
      <c r="L77" s="3"/>
      <c r="M77" s="3">
        <v>1</v>
      </c>
      <c r="N77" s="3"/>
      <c r="O77" s="3">
        <v>1</v>
      </c>
      <c r="P77" s="3"/>
      <c r="Q77" s="3">
        <v>1</v>
      </c>
      <c r="R77" s="3">
        <v>1</v>
      </c>
      <c r="S77" s="3">
        <v>1</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6</v>
      </c>
    </row>
    <row r="78" spans="2:120" ht="18.75" x14ac:dyDescent="0.3">
      <c r="B78" s="65" t="s">
        <v>160</v>
      </c>
      <c r="C78" s="18" t="s">
        <v>145</v>
      </c>
      <c r="D78" s="18"/>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0</v>
      </c>
    </row>
    <row r="79" spans="2:120" ht="18.75" x14ac:dyDescent="0.3">
      <c r="B79" s="65"/>
      <c r="C79" s="19" t="s">
        <v>146</v>
      </c>
      <c r="D79" s="19"/>
      <c r="E79" s="2"/>
      <c r="F79" s="2"/>
      <c r="G79" s="2"/>
      <c r="H79" s="2"/>
      <c r="I79" s="2">
        <v>1</v>
      </c>
      <c r="J79" s="2"/>
      <c r="K79" s="2"/>
      <c r="L79" s="2">
        <v>1</v>
      </c>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2</v>
      </c>
    </row>
    <row r="80" spans="2:120" ht="18.75" x14ac:dyDescent="0.3">
      <c r="B80" s="65"/>
      <c r="C80" s="19" t="s">
        <v>147</v>
      </c>
      <c r="D80" s="19"/>
      <c r="E80" s="2">
        <v>1</v>
      </c>
      <c r="F80" s="2"/>
      <c r="G80" s="2"/>
      <c r="H80" s="2">
        <v>1</v>
      </c>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2</v>
      </c>
    </row>
    <row r="81" spans="2:120" ht="18.75" x14ac:dyDescent="0.3">
      <c r="B81" s="65"/>
      <c r="C81" s="19" t="s">
        <v>148</v>
      </c>
      <c r="D81" s="19"/>
      <c r="E81" s="2"/>
      <c r="F81" s="2">
        <v>1</v>
      </c>
      <c r="G81" s="2"/>
      <c r="H81" s="2"/>
      <c r="I81" s="2"/>
      <c r="J81" s="2"/>
      <c r="K81" s="2"/>
      <c r="L81" s="2"/>
      <c r="M81" s="2"/>
      <c r="N81" s="2"/>
      <c r="O81" s="2"/>
      <c r="P81" s="2">
        <v>1</v>
      </c>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2</v>
      </c>
    </row>
    <row r="82" spans="2:120" ht="18.75" x14ac:dyDescent="0.3">
      <c r="B82" s="65"/>
      <c r="C82" s="19" t="s">
        <v>149</v>
      </c>
      <c r="D82" s="30"/>
      <c r="E82" s="3"/>
      <c r="F82" s="3"/>
      <c r="G82" s="3">
        <v>1</v>
      </c>
      <c r="H82" s="3"/>
      <c r="I82" s="3"/>
      <c r="J82" s="3">
        <v>1</v>
      </c>
      <c r="K82" s="3">
        <v>1</v>
      </c>
      <c r="L82" s="3"/>
      <c r="M82" s="3">
        <v>1</v>
      </c>
      <c r="N82" s="3">
        <v>1</v>
      </c>
      <c r="O82" s="3">
        <v>1</v>
      </c>
      <c r="P82" s="3"/>
      <c r="Q82" s="3">
        <v>1</v>
      </c>
      <c r="R82" s="3">
        <v>1</v>
      </c>
      <c r="S82" s="3">
        <v>1</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9</v>
      </c>
    </row>
    <row r="83" spans="2:120" ht="18.75"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c r="F84" s="2"/>
      <c r="G84" s="2"/>
      <c r="H84" s="2"/>
      <c r="I84" s="2"/>
      <c r="J84" s="2"/>
      <c r="K84" s="2"/>
      <c r="L84" s="2">
        <v>1</v>
      </c>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1</v>
      </c>
    </row>
    <row r="85" spans="2:120" ht="18.75" x14ac:dyDescent="0.3">
      <c r="B85" s="65"/>
      <c r="C85" s="19" t="s">
        <v>147</v>
      </c>
      <c r="D85" s="19"/>
      <c r="E85" s="2">
        <v>1</v>
      </c>
      <c r="F85" s="2"/>
      <c r="G85" s="2"/>
      <c r="H85" s="2">
        <v>1</v>
      </c>
      <c r="I85" s="2">
        <v>1</v>
      </c>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3</v>
      </c>
    </row>
    <row r="86" spans="2:120" ht="18.75" x14ac:dyDescent="0.3">
      <c r="B86" s="65"/>
      <c r="C86" s="19" t="s">
        <v>148</v>
      </c>
      <c r="D86" s="19"/>
      <c r="E86" s="2"/>
      <c r="F86" s="2">
        <v>1</v>
      </c>
      <c r="G86" s="2"/>
      <c r="H86" s="2"/>
      <c r="I86" s="2"/>
      <c r="J86" s="2"/>
      <c r="K86" s="2">
        <v>1</v>
      </c>
      <c r="L86" s="2"/>
      <c r="M86" s="2">
        <v>1</v>
      </c>
      <c r="N86" s="2">
        <v>1</v>
      </c>
      <c r="O86" s="2"/>
      <c r="P86" s="2">
        <v>1</v>
      </c>
      <c r="Q86" s="2"/>
      <c r="R86" s="2">
        <v>1</v>
      </c>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6</v>
      </c>
    </row>
    <row r="87" spans="2:120" ht="18.75" x14ac:dyDescent="0.3">
      <c r="B87" s="65"/>
      <c r="C87" s="19" t="s">
        <v>149</v>
      </c>
      <c r="D87" s="30"/>
      <c r="E87" s="3"/>
      <c r="F87" s="3"/>
      <c r="G87" s="3">
        <v>1</v>
      </c>
      <c r="H87" s="3"/>
      <c r="I87" s="3"/>
      <c r="J87" s="3">
        <v>1</v>
      </c>
      <c r="K87" s="3"/>
      <c r="L87" s="3"/>
      <c r="M87" s="3"/>
      <c r="N87" s="3"/>
      <c r="O87" s="3">
        <v>1</v>
      </c>
      <c r="P87" s="3"/>
      <c r="Q87" s="3">
        <v>1</v>
      </c>
      <c r="R87" s="3"/>
      <c r="S87" s="3">
        <v>1</v>
      </c>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5</v>
      </c>
    </row>
    <row r="88" spans="2:120" ht="18.75" x14ac:dyDescent="0.3">
      <c r="B88" s="65" t="s">
        <v>161</v>
      </c>
      <c r="C88" s="18" t="s">
        <v>145</v>
      </c>
      <c r="D88" s="18"/>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0</v>
      </c>
    </row>
    <row r="89" spans="2:120" ht="18.75" x14ac:dyDescent="0.3">
      <c r="B89" s="65"/>
      <c r="C89" s="19" t="s">
        <v>146</v>
      </c>
      <c r="D89" s="19"/>
      <c r="E89" s="2"/>
      <c r="F89" s="2"/>
      <c r="G89" s="2"/>
      <c r="H89" s="2">
        <v>1</v>
      </c>
      <c r="I89" s="2"/>
      <c r="J89" s="2"/>
      <c r="K89" s="2"/>
      <c r="L89" s="2">
        <v>1</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2</v>
      </c>
    </row>
    <row r="90" spans="2:120" ht="18.75" x14ac:dyDescent="0.3">
      <c r="B90" s="65"/>
      <c r="C90" s="19" t="s">
        <v>147</v>
      </c>
      <c r="D90" s="19"/>
      <c r="E90" s="2"/>
      <c r="F90" s="2">
        <v>1</v>
      </c>
      <c r="G90" s="2"/>
      <c r="H90" s="2"/>
      <c r="I90" s="2">
        <v>1</v>
      </c>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2</v>
      </c>
    </row>
    <row r="91" spans="2:120" ht="18.75" x14ac:dyDescent="0.3">
      <c r="B91" s="65"/>
      <c r="C91" s="19" t="s">
        <v>148</v>
      </c>
      <c r="D91" s="19"/>
      <c r="E91" s="2">
        <v>1</v>
      </c>
      <c r="F91" s="2"/>
      <c r="G91" s="2"/>
      <c r="H91" s="2"/>
      <c r="I91" s="2"/>
      <c r="J91" s="2">
        <v>1</v>
      </c>
      <c r="K91" s="2"/>
      <c r="L91" s="2"/>
      <c r="M91" s="2">
        <v>1</v>
      </c>
      <c r="N91" s="2"/>
      <c r="O91" s="2"/>
      <c r="P91" s="2">
        <v>1</v>
      </c>
      <c r="Q91" s="2"/>
      <c r="R91" s="2">
        <v>1</v>
      </c>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5</v>
      </c>
    </row>
    <row r="92" spans="2:120" ht="18.75" x14ac:dyDescent="0.3">
      <c r="B92" s="65"/>
      <c r="C92" s="19" t="s">
        <v>149</v>
      </c>
      <c r="D92" s="30"/>
      <c r="E92" s="3"/>
      <c r="F92" s="3"/>
      <c r="G92" s="3">
        <v>1</v>
      </c>
      <c r="H92" s="3"/>
      <c r="I92" s="3"/>
      <c r="J92" s="3"/>
      <c r="K92" s="3">
        <v>1</v>
      </c>
      <c r="L92" s="3"/>
      <c r="M92" s="3"/>
      <c r="N92" s="3">
        <v>1</v>
      </c>
      <c r="O92" s="3">
        <v>1</v>
      </c>
      <c r="P92" s="3"/>
      <c r="Q92" s="3">
        <v>1</v>
      </c>
      <c r="R92" s="3"/>
      <c r="S92" s="3">
        <v>1</v>
      </c>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6</v>
      </c>
    </row>
    <row r="93" spans="2:120" ht="18.75" x14ac:dyDescent="0.3">
      <c r="B93" s="65" t="s">
        <v>185</v>
      </c>
      <c r="C93" s="18" t="s">
        <v>145</v>
      </c>
      <c r="D93" s="18"/>
      <c r="E93" s="1"/>
      <c r="F93" s="1">
        <v>1</v>
      </c>
      <c r="G93" s="1"/>
      <c r="H93" s="1"/>
      <c r="I93" s="1"/>
      <c r="J93" s="1"/>
      <c r="K93" s="1">
        <v>1</v>
      </c>
      <c r="L93" s="1">
        <v>1</v>
      </c>
      <c r="M93" s="1">
        <v>1</v>
      </c>
      <c r="N93" s="1">
        <v>1</v>
      </c>
      <c r="O93" s="1">
        <v>1</v>
      </c>
      <c r="P93" s="1">
        <v>1</v>
      </c>
      <c r="Q93" s="1">
        <v>1</v>
      </c>
      <c r="R93" s="1"/>
      <c r="S93" s="1">
        <v>1</v>
      </c>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9</v>
      </c>
    </row>
    <row r="94" spans="2:120" ht="18.75" x14ac:dyDescent="0.3">
      <c r="B94" s="65"/>
      <c r="C94" s="19" t="s">
        <v>146</v>
      </c>
      <c r="D94" s="19"/>
      <c r="E94" s="2">
        <v>1</v>
      </c>
      <c r="F94" s="2"/>
      <c r="G94" s="2">
        <v>1</v>
      </c>
      <c r="H94" s="2">
        <v>1</v>
      </c>
      <c r="I94" s="2"/>
      <c r="J94" s="2">
        <v>1</v>
      </c>
      <c r="K94" s="2"/>
      <c r="L94" s="2"/>
      <c r="M94" s="2"/>
      <c r="N94" s="2"/>
      <c r="O94" s="2"/>
      <c r="P94" s="2"/>
      <c r="Q94" s="2"/>
      <c r="R94" s="2">
        <v>1</v>
      </c>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5</v>
      </c>
    </row>
    <row r="95" spans="2:120" ht="18.75" x14ac:dyDescent="0.3">
      <c r="B95" s="65"/>
      <c r="C95" s="19" t="s">
        <v>147</v>
      </c>
      <c r="D95" s="19"/>
      <c r="E95" s="2"/>
      <c r="F95" s="2"/>
      <c r="G95" s="2"/>
      <c r="H95" s="2"/>
      <c r="I95" s="2">
        <v>1</v>
      </c>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1</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0</v>
      </c>
    </row>
    <row r="97" spans="2:120" ht="18.75" x14ac:dyDescent="0.3">
      <c r="B97" s="65"/>
      <c r="C97" s="19" t="s">
        <v>149</v>
      </c>
      <c r="D97" s="3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0</v>
      </c>
    </row>
    <row r="98" spans="2:120" ht="18.75" x14ac:dyDescent="0.3">
      <c r="B98" s="65" t="s">
        <v>162</v>
      </c>
      <c r="C98" s="18" t="s">
        <v>145</v>
      </c>
      <c r="D98" s="18"/>
      <c r="E98" s="1"/>
      <c r="F98" s="1">
        <v>1</v>
      </c>
      <c r="G98" s="1">
        <v>1</v>
      </c>
      <c r="H98" s="1"/>
      <c r="I98" s="1"/>
      <c r="J98" s="1"/>
      <c r="K98" s="1">
        <v>1</v>
      </c>
      <c r="L98" s="1">
        <v>1</v>
      </c>
      <c r="M98" s="1">
        <v>1</v>
      </c>
      <c r="N98" s="1"/>
      <c r="O98" s="1">
        <v>1</v>
      </c>
      <c r="P98" s="1">
        <v>1</v>
      </c>
      <c r="Q98" s="1">
        <v>1</v>
      </c>
      <c r="R98" s="1">
        <v>1</v>
      </c>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9</v>
      </c>
    </row>
    <row r="99" spans="2:120" ht="18.75" x14ac:dyDescent="0.3">
      <c r="B99" s="65"/>
      <c r="C99" s="19" t="s">
        <v>146</v>
      </c>
      <c r="D99" s="19"/>
      <c r="E99" s="2">
        <v>1</v>
      </c>
      <c r="F99" s="2"/>
      <c r="G99" s="2"/>
      <c r="H99" s="2">
        <v>1</v>
      </c>
      <c r="I99" s="2">
        <v>1</v>
      </c>
      <c r="J99" s="2">
        <v>1</v>
      </c>
      <c r="K99" s="2"/>
      <c r="L99" s="2"/>
      <c r="M99" s="2"/>
      <c r="N99" s="2">
        <v>1</v>
      </c>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5</v>
      </c>
    </row>
    <row r="100" spans="2:120" ht="18.75" x14ac:dyDescent="0.3">
      <c r="B100" s="65"/>
      <c r="C100" s="19" t="s">
        <v>147</v>
      </c>
      <c r="D100" s="19"/>
      <c r="E100" s="2"/>
      <c r="F100" s="2"/>
      <c r="G100" s="2"/>
      <c r="H100" s="2"/>
      <c r="I100" s="2"/>
      <c r="J100" s="2"/>
      <c r="K100" s="2"/>
      <c r="L100" s="2"/>
      <c r="M100" s="2"/>
      <c r="N100" s="2"/>
      <c r="O100" s="2"/>
      <c r="P100" s="2"/>
      <c r="Q100" s="2"/>
      <c r="R100" s="2"/>
      <c r="S100" s="2">
        <v>1</v>
      </c>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1</v>
      </c>
    </row>
    <row r="101" spans="2:120" ht="18.75" x14ac:dyDescent="0.3">
      <c r="B101" s="65"/>
      <c r="C101" s="19" t="s">
        <v>148</v>
      </c>
      <c r="D101" s="19"/>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0</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4">SUM(E102:DO102)</f>
        <v>0</v>
      </c>
    </row>
    <row r="103" spans="2:120" ht="18.75" x14ac:dyDescent="0.3">
      <c r="B103" s="65" t="s">
        <v>163</v>
      </c>
      <c r="C103" s="18" t="s">
        <v>145</v>
      </c>
      <c r="D103" s="18"/>
      <c r="E103" s="1"/>
      <c r="F103" s="1">
        <v>1</v>
      </c>
      <c r="G103" s="1">
        <v>1</v>
      </c>
      <c r="H103" s="1"/>
      <c r="I103" s="1"/>
      <c r="J103" s="1">
        <v>1</v>
      </c>
      <c r="K103" s="1">
        <v>1</v>
      </c>
      <c r="L103" s="1">
        <v>1</v>
      </c>
      <c r="M103" s="1">
        <v>1</v>
      </c>
      <c r="N103" s="1"/>
      <c r="O103" s="1">
        <v>1</v>
      </c>
      <c r="P103" s="1">
        <v>1</v>
      </c>
      <c r="Q103" s="1">
        <v>1</v>
      </c>
      <c r="R103" s="1">
        <v>1</v>
      </c>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10</v>
      </c>
    </row>
    <row r="104" spans="2:120" ht="18.75" x14ac:dyDescent="0.3">
      <c r="B104" s="65"/>
      <c r="C104" s="19" t="s">
        <v>146</v>
      </c>
      <c r="D104" s="19"/>
      <c r="E104" s="2">
        <v>1</v>
      </c>
      <c r="F104" s="2"/>
      <c r="G104" s="2"/>
      <c r="H104" s="2">
        <v>1</v>
      </c>
      <c r="I104" s="2">
        <v>1</v>
      </c>
      <c r="J104" s="2"/>
      <c r="K104" s="2"/>
      <c r="L104" s="2"/>
      <c r="M104" s="2"/>
      <c r="N104" s="2">
        <v>1</v>
      </c>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4</v>
      </c>
    </row>
    <row r="105" spans="2:120" ht="18.75" x14ac:dyDescent="0.3">
      <c r="B105" s="65"/>
      <c r="C105" s="19" t="s">
        <v>147</v>
      </c>
      <c r="D105" s="19"/>
      <c r="E105" s="2"/>
      <c r="F105" s="2"/>
      <c r="G105" s="2"/>
      <c r="H105" s="2"/>
      <c r="I105" s="2"/>
      <c r="J105" s="2"/>
      <c r="K105" s="2"/>
      <c r="L105" s="2"/>
      <c r="M105" s="2"/>
      <c r="N105" s="2"/>
      <c r="O105" s="2"/>
      <c r="P105" s="2"/>
      <c r="Q105" s="2"/>
      <c r="R105" s="2"/>
      <c r="S105" s="2">
        <v>1</v>
      </c>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1</v>
      </c>
    </row>
    <row r="106" spans="2:120" ht="18.75" x14ac:dyDescent="0.3">
      <c r="B106" s="65"/>
      <c r="C106" s="19" t="s">
        <v>148</v>
      </c>
      <c r="D106" s="19"/>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0</v>
      </c>
    </row>
    <row r="107" spans="2:120"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0</v>
      </c>
    </row>
    <row r="108" spans="2:120" ht="18.75" x14ac:dyDescent="0.3">
      <c r="B108" s="65" t="s">
        <v>164</v>
      </c>
      <c r="C108" s="18" t="s">
        <v>145</v>
      </c>
      <c r="D108" s="18"/>
      <c r="E108" s="1"/>
      <c r="F108" s="1">
        <v>1</v>
      </c>
      <c r="G108" s="1">
        <v>1</v>
      </c>
      <c r="H108" s="1"/>
      <c r="I108" s="1"/>
      <c r="J108" s="1"/>
      <c r="K108" s="1">
        <v>1</v>
      </c>
      <c r="L108" s="1">
        <v>1</v>
      </c>
      <c r="M108" s="1">
        <v>1</v>
      </c>
      <c r="N108" s="1"/>
      <c r="O108" s="1">
        <v>1</v>
      </c>
      <c r="P108" s="1">
        <v>1</v>
      </c>
      <c r="Q108" s="1">
        <v>1</v>
      </c>
      <c r="R108" s="1">
        <v>1</v>
      </c>
      <c r="S108" s="1">
        <v>1</v>
      </c>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10</v>
      </c>
    </row>
    <row r="109" spans="2:120" ht="18.75" x14ac:dyDescent="0.3">
      <c r="B109" s="65"/>
      <c r="C109" s="19" t="s">
        <v>146</v>
      </c>
      <c r="D109" s="19"/>
      <c r="E109" s="2">
        <v>1</v>
      </c>
      <c r="F109" s="2"/>
      <c r="G109" s="2"/>
      <c r="H109" s="2">
        <v>1</v>
      </c>
      <c r="I109" s="2">
        <v>1</v>
      </c>
      <c r="J109" s="2">
        <v>1</v>
      </c>
      <c r="K109" s="2"/>
      <c r="L109" s="2"/>
      <c r="M109" s="2"/>
      <c r="N109" s="2">
        <v>1</v>
      </c>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5</v>
      </c>
    </row>
    <row r="110" spans="2:120" ht="18.75" x14ac:dyDescent="0.3">
      <c r="B110" s="65"/>
      <c r="C110" s="19" t="s">
        <v>147</v>
      </c>
      <c r="D110" s="19"/>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0</v>
      </c>
    </row>
    <row r="111" spans="2:120" ht="18.75" x14ac:dyDescent="0.3">
      <c r="B111" s="65"/>
      <c r="C111" s="19" t="s">
        <v>148</v>
      </c>
      <c r="D111" s="19"/>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0</v>
      </c>
    </row>
    <row r="112" spans="2:120" ht="18.75" x14ac:dyDescent="0.3">
      <c r="B112" s="65"/>
      <c r="C112" s="19" t="s">
        <v>149</v>
      </c>
      <c r="D112" s="3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0</v>
      </c>
    </row>
    <row r="113" spans="2:120" ht="18.75" x14ac:dyDescent="0.3">
      <c r="B113" s="65" t="s">
        <v>165</v>
      </c>
      <c r="C113" s="18" t="s">
        <v>145</v>
      </c>
      <c r="D113" s="18"/>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0</v>
      </c>
    </row>
    <row r="114" spans="2:120" ht="18.75" x14ac:dyDescent="0.3">
      <c r="B114" s="65"/>
      <c r="C114" s="19" t="s">
        <v>146</v>
      </c>
      <c r="D114" s="19"/>
      <c r="E114" s="2"/>
      <c r="F114" s="2"/>
      <c r="G114" s="2"/>
      <c r="H114" s="2"/>
      <c r="I114" s="2">
        <v>1</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1</v>
      </c>
    </row>
    <row r="115" spans="2:120" ht="18.75" x14ac:dyDescent="0.3">
      <c r="B115" s="65"/>
      <c r="C115" s="19" t="s">
        <v>147</v>
      </c>
      <c r="D115" s="19"/>
      <c r="E115" s="2">
        <v>1</v>
      </c>
      <c r="F115" s="2">
        <v>1</v>
      </c>
      <c r="G115" s="2"/>
      <c r="H115" s="2">
        <v>1</v>
      </c>
      <c r="I115" s="2"/>
      <c r="J115" s="2"/>
      <c r="K115" s="2"/>
      <c r="L115" s="2">
        <v>1</v>
      </c>
      <c r="M115" s="2"/>
      <c r="N115" s="2"/>
      <c r="O115" s="2"/>
      <c r="P115" s="2"/>
      <c r="Q115" s="2"/>
      <c r="R115" s="2">
        <v>1</v>
      </c>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5</v>
      </c>
    </row>
    <row r="116" spans="2:120" ht="18.75" x14ac:dyDescent="0.3">
      <c r="B116" s="65"/>
      <c r="C116" s="19" t="s">
        <v>148</v>
      </c>
      <c r="D116" s="19"/>
      <c r="E116" s="2"/>
      <c r="F116" s="2"/>
      <c r="G116" s="2"/>
      <c r="H116" s="2"/>
      <c r="I116" s="2"/>
      <c r="J116" s="2"/>
      <c r="K116" s="2"/>
      <c r="L116" s="2"/>
      <c r="M116" s="2"/>
      <c r="N116" s="2">
        <v>1</v>
      </c>
      <c r="O116" s="2"/>
      <c r="P116" s="2">
        <v>1</v>
      </c>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2</v>
      </c>
    </row>
    <row r="117" spans="2:120" ht="18.75" x14ac:dyDescent="0.3">
      <c r="B117" s="65"/>
      <c r="C117" s="19" t="s">
        <v>149</v>
      </c>
      <c r="D117" s="30"/>
      <c r="E117" s="3"/>
      <c r="F117" s="3"/>
      <c r="G117" s="3">
        <v>1</v>
      </c>
      <c r="H117" s="3"/>
      <c r="I117" s="3"/>
      <c r="J117" s="3">
        <v>1</v>
      </c>
      <c r="K117" s="3">
        <v>1</v>
      </c>
      <c r="L117" s="3"/>
      <c r="M117" s="3">
        <v>1</v>
      </c>
      <c r="N117" s="3"/>
      <c r="O117" s="3">
        <v>1</v>
      </c>
      <c r="P117" s="3"/>
      <c r="Q117" s="3">
        <v>1</v>
      </c>
      <c r="R117" s="3"/>
      <c r="S117" s="3">
        <v>1</v>
      </c>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7</v>
      </c>
    </row>
    <row r="118" spans="2:120" ht="18.75" x14ac:dyDescent="0.3">
      <c r="B118" s="65" t="s">
        <v>166</v>
      </c>
      <c r="C118" s="18" t="s">
        <v>145</v>
      </c>
      <c r="D118" s="18"/>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5">SUM(E118:DO118)</f>
        <v>0</v>
      </c>
    </row>
    <row r="119" spans="2:120" ht="18.75" x14ac:dyDescent="0.3">
      <c r="B119" s="65"/>
      <c r="C119" s="19" t="s">
        <v>146</v>
      </c>
      <c r="D119" s="19"/>
      <c r="E119" s="2"/>
      <c r="F119" s="2"/>
      <c r="G119" s="2"/>
      <c r="H119" s="2">
        <v>1</v>
      </c>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5"/>
        <v>1</v>
      </c>
    </row>
    <row r="120" spans="2:120" ht="18.75" x14ac:dyDescent="0.3">
      <c r="B120" s="65"/>
      <c r="C120" s="19" t="s">
        <v>147</v>
      </c>
      <c r="D120" s="19"/>
      <c r="E120" s="2"/>
      <c r="F120" s="2">
        <v>1</v>
      </c>
      <c r="G120" s="2"/>
      <c r="H120" s="2"/>
      <c r="I120" s="2">
        <v>1</v>
      </c>
      <c r="J120" s="2"/>
      <c r="K120" s="2"/>
      <c r="L120" s="2">
        <v>1</v>
      </c>
      <c r="M120" s="2"/>
      <c r="N120" s="2"/>
      <c r="O120" s="2"/>
      <c r="P120" s="2"/>
      <c r="Q120" s="2"/>
      <c r="R120" s="2">
        <v>1</v>
      </c>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5"/>
        <v>4</v>
      </c>
    </row>
    <row r="121" spans="2:120" ht="18.75" x14ac:dyDescent="0.3">
      <c r="B121" s="65"/>
      <c r="C121" s="19" t="s">
        <v>148</v>
      </c>
      <c r="D121" s="19"/>
      <c r="E121" s="2">
        <v>1</v>
      </c>
      <c r="F121" s="2"/>
      <c r="G121" s="2"/>
      <c r="H121" s="2"/>
      <c r="I121" s="2"/>
      <c r="J121" s="2"/>
      <c r="K121" s="2"/>
      <c r="L121" s="2"/>
      <c r="M121" s="2">
        <v>1</v>
      </c>
      <c r="N121" s="2">
        <v>1</v>
      </c>
      <c r="O121" s="2"/>
      <c r="P121" s="2">
        <v>1</v>
      </c>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5"/>
        <v>4</v>
      </c>
    </row>
    <row r="122" spans="2:120" ht="18.75" x14ac:dyDescent="0.3">
      <c r="B122" s="65"/>
      <c r="C122" s="19" t="s">
        <v>149</v>
      </c>
      <c r="D122" s="30"/>
      <c r="E122" s="3"/>
      <c r="F122" s="3"/>
      <c r="G122" s="3">
        <v>1</v>
      </c>
      <c r="H122" s="3"/>
      <c r="I122" s="3"/>
      <c r="J122" s="3">
        <v>1</v>
      </c>
      <c r="K122" s="3">
        <v>1</v>
      </c>
      <c r="L122" s="3"/>
      <c r="M122" s="3"/>
      <c r="N122" s="3"/>
      <c r="O122" s="3">
        <v>1</v>
      </c>
      <c r="P122" s="3"/>
      <c r="Q122" s="3">
        <v>1</v>
      </c>
      <c r="R122" s="3"/>
      <c r="S122" s="3">
        <v>1</v>
      </c>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5"/>
        <v>6</v>
      </c>
    </row>
    <row r="123" spans="2:120" ht="18.75" x14ac:dyDescent="0.3">
      <c r="B123" s="65" t="s">
        <v>167</v>
      </c>
      <c r="C123" s="18" t="s">
        <v>145</v>
      </c>
      <c r="D123" s="18"/>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5"/>
        <v>0</v>
      </c>
    </row>
    <row r="124" spans="2:120" ht="18.75" x14ac:dyDescent="0.3">
      <c r="B124" s="65"/>
      <c r="C124" s="19" t="s">
        <v>146</v>
      </c>
      <c r="D124" s="19"/>
      <c r="E124" s="2"/>
      <c r="F124" s="2">
        <v>1</v>
      </c>
      <c r="G124" s="2"/>
      <c r="H124" s="2"/>
      <c r="I124" s="2">
        <v>1</v>
      </c>
      <c r="J124" s="2"/>
      <c r="K124" s="2"/>
      <c r="L124" s="2">
        <v>1</v>
      </c>
      <c r="M124" s="2">
        <v>1</v>
      </c>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5"/>
        <v>4</v>
      </c>
    </row>
    <row r="125" spans="2:120" ht="18.75" x14ac:dyDescent="0.3">
      <c r="B125" s="65"/>
      <c r="C125" s="19" t="s">
        <v>147</v>
      </c>
      <c r="D125" s="19"/>
      <c r="E125" s="2"/>
      <c r="F125" s="2"/>
      <c r="G125" s="2"/>
      <c r="H125" s="2">
        <v>1</v>
      </c>
      <c r="I125" s="2"/>
      <c r="J125" s="2"/>
      <c r="K125" s="2"/>
      <c r="L125" s="2"/>
      <c r="M125" s="2"/>
      <c r="N125" s="2"/>
      <c r="O125" s="2"/>
      <c r="P125" s="2">
        <v>1</v>
      </c>
      <c r="Q125" s="2"/>
      <c r="R125" s="2">
        <v>1</v>
      </c>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5"/>
        <v>3</v>
      </c>
    </row>
    <row r="126" spans="2:120" ht="18.75" x14ac:dyDescent="0.3">
      <c r="B126" s="65"/>
      <c r="C126" s="19" t="s">
        <v>148</v>
      </c>
      <c r="D126" s="19"/>
      <c r="E126" s="2">
        <v>1</v>
      </c>
      <c r="F126" s="2"/>
      <c r="G126" s="2">
        <v>1</v>
      </c>
      <c r="H126" s="2"/>
      <c r="I126" s="2"/>
      <c r="J126" s="2"/>
      <c r="K126" s="2"/>
      <c r="L126" s="2"/>
      <c r="M126" s="2"/>
      <c r="N126" s="2">
        <v>1</v>
      </c>
      <c r="O126" s="2"/>
      <c r="P126" s="2"/>
      <c r="Q126" s="2">
        <v>1</v>
      </c>
      <c r="R126" s="2"/>
      <c r="S126" s="2">
        <v>1</v>
      </c>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5"/>
        <v>5</v>
      </c>
    </row>
    <row r="127" spans="2:120" ht="18.75" x14ac:dyDescent="0.3">
      <c r="B127" s="65"/>
      <c r="C127" s="19" t="s">
        <v>149</v>
      </c>
      <c r="D127" s="30"/>
      <c r="E127" s="3"/>
      <c r="F127" s="3"/>
      <c r="G127" s="3"/>
      <c r="H127" s="3"/>
      <c r="I127" s="3"/>
      <c r="J127" s="3">
        <v>1</v>
      </c>
      <c r="K127" s="3">
        <v>1</v>
      </c>
      <c r="L127" s="3"/>
      <c r="M127" s="3"/>
      <c r="N127" s="3"/>
      <c r="O127" s="3">
        <v>1</v>
      </c>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5"/>
        <v>3</v>
      </c>
    </row>
    <row r="128" spans="2:120" ht="18.75" x14ac:dyDescent="0.3">
      <c r="B128" s="65" t="s">
        <v>168</v>
      </c>
      <c r="C128" s="18" t="s">
        <v>145</v>
      </c>
      <c r="D128" s="18"/>
      <c r="E128" s="1"/>
      <c r="F128" s="1"/>
      <c r="G128" s="1"/>
      <c r="H128" s="1"/>
      <c r="I128" s="1"/>
      <c r="J128" s="1"/>
      <c r="K128" s="1"/>
      <c r="L128" s="1"/>
      <c r="M128" s="1">
        <v>1</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5"/>
        <v>1</v>
      </c>
    </row>
    <row r="129" spans="2:120" ht="18.75" x14ac:dyDescent="0.3">
      <c r="B129" s="65"/>
      <c r="C129" s="19" t="s">
        <v>146</v>
      </c>
      <c r="D129" s="19"/>
      <c r="E129" s="2"/>
      <c r="F129" s="2">
        <v>1</v>
      </c>
      <c r="G129" s="2">
        <v>1</v>
      </c>
      <c r="H129" s="2"/>
      <c r="I129" s="2">
        <v>1</v>
      </c>
      <c r="J129" s="2"/>
      <c r="K129" s="2"/>
      <c r="L129" s="2">
        <v>1</v>
      </c>
      <c r="M129" s="2"/>
      <c r="N129" s="2"/>
      <c r="O129" s="2"/>
      <c r="P129" s="2"/>
      <c r="Q129" s="2"/>
      <c r="R129" s="2">
        <v>1</v>
      </c>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5"/>
        <v>5</v>
      </c>
    </row>
    <row r="130" spans="2:120" ht="18.75" x14ac:dyDescent="0.3">
      <c r="B130" s="65"/>
      <c r="C130" s="19" t="s">
        <v>147</v>
      </c>
      <c r="D130" s="19"/>
      <c r="E130" s="2">
        <v>1</v>
      </c>
      <c r="F130" s="2"/>
      <c r="G130" s="2"/>
      <c r="H130" s="2">
        <v>1</v>
      </c>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5"/>
        <v>2</v>
      </c>
    </row>
    <row r="131" spans="2:120" ht="18.75" x14ac:dyDescent="0.3">
      <c r="B131" s="65"/>
      <c r="C131" s="19" t="s">
        <v>148</v>
      </c>
      <c r="D131" s="19"/>
      <c r="E131" s="2"/>
      <c r="F131" s="2"/>
      <c r="G131" s="2"/>
      <c r="H131" s="2"/>
      <c r="I131" s="2"/>
      <c r="J131" s="2"/>
      <c r="K131" s="2"/>
      <c r="L131" s="2"/>
      <c r="M131" s="2"/>
      <c r="N131" s="2"/>
      <c r="O131" s="2">
        <v>1</v>
      </c>
      <c r="P131" s="2">
        <v>1</v>
      </c>
      <c r="Q131" s="2">
        <v>1</v>
      </c>
      <c r="R131" s="2"/>
      <c r="S131" s="2">
        <v>1</v>
      </c>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5"/>
        <v>4</v>
      </c>
    </row>
    <row r="132" spans="2:120" ht="18.75" x14ac:dyDescent="0.3">
      <c r="B132" s="65"/>
      <c r="C132" s="19" t="s">
        <v>149</v>
      </c>
      <c r="D132" s="30"/>
      <c r="E132" s="3"/>
      <c r="F132" s="3"/>
      <c r="G132" s="3"/>
      <c r="H132" s="3"/>
      <c r="I132" s="3"/>
      <c r="J132" s="3">
        <v>1</v>
      </c>
      <c r="K132" s="3">
        <v>1</v>
      </c>
      <c r="L132" s="3"/>
      <c r="M132" s="3"/>
      <c r="N132" s="3">
        <v>1</v>
      </c>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5"/>
        <v>3</v>
      </c>
    </row>
    <row r="133" spans="2:120" ht="18.75" x14ac:dyDescent="0.3">
      <c r="B133" s="65" t="s">
        <v>186</v>
      </c>
      <c r="C133" s="18" t="s">
        <v>145</v>
      </c>
      <c r="D133" s="18"/>
      <c r="E133" s="1"/>
      <c r="F133" s="1">
        <v>1</v>
      </c>
      <c r="G133" s="1">
        <v>1</v>
      </c>
      <c r="H133" s="1"/>
      <c r="I133" s="1"/>
      <c r="J133" s="1">
        <v>1</v>
      </c>
      <c r="K133" s="1">
        <v>1</v>
      </c>
      <c r="L133" s="1">
        <v>1</v>
      </c>
      <c r="M133" s="1">
        <v>1</v>
      </c>
      <c r="N133" s="1"/>
      <c r="O133" s="1">
        <v>1</v>
      </c>
      <c r="P133" s="1">
        <v>1</v>
      </c>
      <c r="Q133" s="1">
        <v>1</v>
      </c>
      <c r="R133" s="1">
        <v>1</v>
      </c>
      <c r="S133" s="1">
        <v>1</v>
      </c>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5"/>
        <v>11</v>
      </c>
    </row>
    <row r="134" spans="2:120" ht="18.75" x14ac:dyDescent="0.3">
      <c r="B134" s="65"/>
      <c r="C134" s="19" t="s">
        <v>146</v>
      </c>
      <c r="D134" s="19"/>
      <c r="E134" s="2">
        <v>1</v>
      </c>
      <c r="F134" s="2"/>
      <c r="G134" s="2"/>
      <c r="H134" s="2"/>
      <c r="I134" s="2">
        <v>1</v>
      </c>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5"/>
        <v>2</v>
      </c>
    </row>
    <row r="135" spans="2:120" ht="18.75" x14ac:dyDescent="0.3">
      <c r="B135" s="65"/>
      <c r="C135" s="19" t="s">
        <v>147</v>
      </c>
      <c r="D135" s="19"/>
      <c r="E135" s="2"/>
      <c r="F135" s="2"/>
      <c r="G135" s="2"/>
      <c r="H135" s="2">
        <v>1</v>
      </c>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5"/>
        <v>1</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5"/>
        <v>0</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5"/>
        <v>0</v>
      </c>
    </row>
    <row r="138" spans="2:120" ht="18.75" x14ac:dyDescent="0.3">
      <c r="B138" s="65" t="s">
        <v>169</v>
      </c>
      <c r="C138" s="18" t="s">
        <v>145</v>
      </c>
      <c r="D138" s="18"/>
      <c r="E138" s="1"/>
      <c r="F138" s="1">
        <v>1</v>
      </c>
      <c r="G138" s="1">
        <v>1</v>
      </c>
      <c r="H138" s="1"/>
      <c r="I138" s="1"/>
      <c r="J138" s="1">
        <v>1</v>
      </c>
      <c r="K138" s="1">
        <v>1</v>
      </c>
      <c r="L138" s="1">
        <v>1</v>
      </c>
      <c r="M138" s="1">
        <v>1</v>
      </c>
      <c r="N138" s="1"/>
      <c r="O138" s="1">
        <v>1</v>
      </c>
      <c r="P138" s="1">
        <v>1</v>
      </c>
      <c r="Q138" s="1">
        <v>1</v>
      </c>
      <c r="R138" s="1">
        <v>1</v>
      </c>
      <c r="S138" s="1">
        <v>1</v>
      </c>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5"/>
        <v>11</v>
      </c>
    </row>
    <row r="139" spans="2:120" ht="18.75" x14ac:dyDescent="0.3">
      <c r="B139" s="65"/>
      <c r="C139" s="19" t="s">
        <v>146</v>
      </c>
      <c r="D139" s="19"/>
      <c r="E139" s="2">
        <v>1</v>
      </c>
      <c r="F139" s="2"/>
      <c r="G139" s="2"/>
      <c r="H139" s="2">
        <v>1</v>
      </c>
      <c r="I139" s="2">
        <v>1</v>
      </c>
      <c r="J139" s="2"/>
      <c r="K139" s="2"/>
      <c r="L139" s="2"/>
      <c r="M139" s="2"/>
      <c r="N139" s="2">
        <v>1</v>
      </c>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5"/>
        <v>4</v>
      </c>
    </row>
    <row r="140" spans="2:120" ht="18.75" x14ac:dyDescent="0.3">
      <c r="B140" s="65"/>
      <c r="C140" s="19" t="s">
        <v>147</v>
      </c>
      <c r="D140" s="19"/>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5"/>
        <v>0</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5"/>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5"/>
        <v>0</v>
      </c>
    </row>
    <row r="143" spans="2:120" ht="18.75" x14ac:dyDescent="0.3">
      <c r="B143" s="65" t="s">
        <v>170</v>
      </c>
      <c r="C143" s="18" t="s">
        <v>145</v>
      </c>
      <c r="D143" s="18"/>
      <c r="E143" s="1"/>
      <c r="F143" s="1"/>
      <c r="G143" s="1"/>
      <c r="H143" s="1"/>
      <c r="I143" s="1"/>
      <c r="J143" s="1"/>
      <c r="K143" s="1"/>
      <c r="L143" s="1"/>
      <c r="M143" s="1">
        <v>1</v>
      </c>
      <c r="N143" s="1"/>
      <c r="O143" s="1">
        <v>1</v>
      </c>
      <c r="P143" s="1">
        <v>1</v>
      </c>
      <c r="Q143" s="1"/>
      <c r="R143" s="1">
        <v>1</v>
      </c>
      <c r="S143" s="1">
        <v>1</v>
      </c>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5"/>
        <v>5</v>
      </c>
    </row>
    <row r="144" spans="2:120" ht="18.75" x14ac:dyDescent="0.3">
      <c r="B144" s="65"/>
      <c r="C144" s="19" t="s">
        <v>146</v>
      </c>
      <c r="D144" s="19"/>
      <c r="E144" s="2"/>
      <c r="F144" s="2">
        <v>1</v>
      </c>
      <c r="G144" s="2">
        <v>1</v>
      </c>
      <c r="H144" s="2"/>
      <c r="I144" s="2"/>
      <c r="J144" s="2">
        <v>1</v>
      </c>
      <c r="K144" s="2">
        <v>1</v>
      </c>
      <c r="L144" s="2"/>
      <c r="M144" s="2"/>
      <c r="N144" s="2"/>
      <c r="O144" s="2"/>
      <c r="P144" s="2"/>
      <c r="Q144" s="2">
        <v>1</v>
      </c>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5"/>
        <v>5</v>
      </c>
    </row>
    <row r="145" spans="2:120" ht="18.75" x14ac:dyDescent="0.3">
      <c r="B145" s="65"/>
      <c r="C145" s="19" t="s">
        <v>147</v>
      </c>
      <c r="D145" s="19"/>
      <c r="E145" s="2">
        <v>1</v>
      </c>
      <c r="F145" s="2"/>
      <c r="G145" s="2"/>
      <c r="H145" s="2">
        <v>1</v>
      </c>
      <c r="I145" s="2">
        <v>1</v>
      </c>
      <c r="J145" s="2"/>
      <c r="K145" s="2"/>
      <c r="L145" s="2">
        <v>1</v>
      </c>
      <c r="M145" s="2"/>
      <c r="N145" s="2">
        <v>1</v>
      </c>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5"/>
        <v>5</v>
      </c>
    </row>
    <row r="146" spans="2:120" ht="18.75" x14ac:dyDescent="0.3">
      <c r="B146" s="65"/>
      <c r="C146" s="19" t="s">
        <v>148</v>
      </c>
      <c r="D146" s="19"/>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5"/>
        <v>0</v>
      </c>
    </row>
    <row r="147" spans="2:120" ht="18.75" x14ac:dyDescent="0.3">
      <c r="B147" s="65"/>
      <c r="C147" s="19" t="s">
        <v>149</v>
      </c>
      <c r="D147" s="3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5"/>
        <v>0</v>
      </c>
    </row>
    <row r="148" spans="2:120" ht="18.75" x14ac:dyDescent="0.3">
      <c r="B148" s="65" t="s">
        <v>171</v>
      </c>
      <c r="C148" s="18" t="s">
        <v>145</v>
      </c>
      <c r="D148" s="18"/>
      <c r="E148" s="1"/>
      <c r="F148" s="1">
        <v>1</v>
      </c>
      <c r="G148" s="1"/>
      <c r="H148" s="1"/>
      <c r="I148" s="1"/>
      <c r="J148" s="1">
        <v>1</v>
      </c>
      <c r="K148" s="1">
        <v>1</v>
      </c>
      <c r="L148" s="1"/>
      <c r="M148" s="1">
        <v>1</v>
      </c>
      <c r="N148" s="1">
        <v>1</v>
      </c>
      <c r="O148" s="1">
        <v>1</v>
      </c>
      <c r="P148" s="1"/>
      <c r="Q148" s="1"/>
      <c r="R148" s="1">
        <v>1</v>
      </c>
      <c r="S148" s="1">
        <v>1</v>
      </c>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5"/>
        <v>8</v>
      </c>
    </row>
    <row r="149" spans="2:120" ht="18.75" x14ac:dyDescent="0.3">
      <c r="B149" s="65"/>
      <c r="C149" s="19" t="s">
        <v>146</v>
      </c>
      <c r="D149" s="19"/>
      <c r="E149" s="2"/>
      <c r="F149" s="2"/>
      <c r="G149" s="2">
        <v>1</v>
      </c>
      <c r="H149" s="2"/>
      <c r="I149" s="2"/>
      <c r="J149" s="2"/>
      <c r="K149" s="2"/>
      <c r="L149" s="2"/>
      <c r="M149" s="2"/>
      <c r="N149" s="2"/>
      <c r="O149" s="2"/>
      <c r="P149" s="2">
        <v>1</v>
      </c>
      <c r="Q149" s="2">
        <v>1</v>
      </c>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5"/>
        <v>3</v>
      </c>
    </row>
    <row r="150" spans="2:120" ht="18.75" x14ac:dyDescent="0.3">
      <c r="B150" s="65"/>
      <c r="C150" s="19" t="s">
        <v>147</v>
      </c>
      <c r="D150" s="19"/>
      <c r="E150" s="2">
        <v>1</v>
      </c>
      <c r="F150" s="2"/>
      <c r="G150" s="2"/>
      <c r="H150" s="2"/>
      <c r="I150" s="2"/>
      <c r="J150" s="2"/>
      <c r="K150" s="2"/>
      <c r="L150" s="2">
        <v>1</v>
      </c>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5"/>
        <v>2</v>
      </c>
    </row>
    <row r="151" spans="2:120" ht="18.75" x14ac:dyDescent="0.3">
      <c r="B151" s="65"/>
      <c r="C151" s="19" t="s">
        <v>148</v>
      </c>
      <c r="D151" s="19"/>
      <c r="E151" s="2"/>
      <c r="F151" s="2"/>
      <c r="G151" s="2"/>
      <c r="H151" s="2">
        <v>1</v>
      </c>
      <c r="I151" s="2">
        <v>1</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5"/>
        <v>2</v>
      </c>
    </row>
    <row r="152" spans="2:120" ht="18.75" x14ac:dyDescent="0.3">
      <c r="B152" s="65"/>
      <c r="C152" s="19" t="s">
        <v>149</v>
      </c>
      <c r="D152" s="30"/>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5"/>
        <v>0</v>
      </c>
    </row>
    <row r="153" spans="2:120" ht="18.75" x14ac:dyDescent="0.3">
      <c r="B153" s="65" t="s">
        <v>172</v>
      </c>
      <c r="C153" s="18" t="s">
        <v>145</v>
      </c>
      <c r="D153" s="18"/>
      <c r="E153" s="1"/>
      <c r="F153" s="1">
        <v>1</v>
      </c>
      <c r="G153" s="1"/>
      <c r="H153" s="1"/>
      <c r="I153" s="1"/>
      <c r="J153" s="1">
        <v>1</v>
      </c>
      <c r="K153" s="1"/>
      <c r="L153" s="1">
        <v>1</v>
      </c>
      <c r="M153" s="1">
        <v>1</v>
      </c>
      <c r="N153" s="1"/>
      <c r="O153" s="1">
        <v>1</v>
      </c>
      <c r="P153" s="1">
        <v>1</v>
      </c>
      <c r="Q153" s="1"/>
      <c r="R153" s="1">
        <v>1</v>
      </c>
      <c r="S153" s="1">
        <v>1</v>
      </c>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5"/>
        <v>8</v>
      </c>
    </row>
    <row r="154" spans="2:120" ht="18.75" x14ac:dyDescent="0.3">
      <c r="B154" s="65"/>
      <c r="C154" s="19" t="s">
        <v>146</v>
      </c>
      <c r="D154" s="19"/>
      <c r="E154" s="2">
        <v>1</v>
      </c>
      <c r="F154" s="2"/>
      <c r="G154" s="2"/>
      <c r="H154" s="2">
        <v>1</v>
      </c>
      <c r="I154" s="2">
        <v>1</v>
      </c>
      <c r="J154" s="2"/>
      <c r="K154" s="2">
        <v>1</v>
      </c>
      <c r="L154" s="2"/>
      <c r="M154" s="2"/>
      <c r="N154" s="2">
        <v>1</v>
      </c>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5"/>
        <v>5</v>
      </c>
    </row>
    <row r="155" spans="2:120" ht="18.75" x14ac:dyDescent="0.3">
      <c r="B155" s="65"/>
      <c r="C155" s="19" t="s">
        <v>147</v>
      </c>
      <c r="D155" s="19"/>
      <c r="E155" s="2"/>
      <c r="F155" s="2"/>
      <c r="G155" s="2">
        <v>1</v>
      </c>
      <c r="H155" s="2"/>
      <c r="I155" s="2"/>
      <c r="J155" s="2"/>
      <c r="K155" s="2"/>
      <c r="L155" s="2"/>
      <c r="M155" s="2"/>
      <c r="N155" s="2"/>
      <c r="O155" s="2"/>
      <c r="P155" s="2"/>
      <c r="Q155" s="2">
        <v>1</v>
      </c>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5"/>
        <v>2</v>
      </c>
    </row>
    <row r="156" spans="2:120" ht="18.75" x14ac:dyDescent="0.3">
      <c r="B156" s="65"/>
      <c r="C156" s="19" t="s">
        <v>148</v>
      </c>
      <c r="D156" s="19"/>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5"/>
        <v>0</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5"/>
        <v>0</v>
      </c>
    </row>
    <row r="158" spans="2:120" ht="18.75" x14ac:dyDescent="0.3">
      <c r="B158" s="65" t="s">
        <v>173</v>
      </c>
      <c r="C158" s="18" t="s">
        <v>145</v>
      </c>
      <c r="D158" s="18"/>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5"/>
        <v>0</v>
      </c>
    </row>
    <row r="159" spans="2:120" ht="18.75" x14ac:dyDescent="0.3">
      <c r="B159" s="65"/>
      <c r="C159" s="19" t="s">
        <v>146</v>
      </c>
      <c r="D159" s="19"/>
      <c r="E159" s="2"/>
      <c r="F159" s="2"/>
      <c r="G159" s="2"/>
      <c r="H159" s="2"/>
      <c r="I159" s="2"/>
      <c r="J159" s="2">
        <v>1</v>
      </c>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5"/>
        <v>1</v>
      </c>
    </row>
    <row r="160" spans="2:120" ht="18.75" x14ac:dyDescent="0.3">
      <c r="B160" s="65"/>
      <c r="C160" s="19" t="s">
        <v>147</v>
      </c>
      <c r="D160" s="19"/>
      <c r="E160" s="2">
        <v>1</v>
      </c>
      <c r="F160" s="2"/>
      <c r="G160" s="2"/>
      <c r="H160" s="2"/>
      <c r="I160" s="2"/>
      <c r="J160" s="2"/>
      <c r="K160" s="2"/>
      <c r="L160" s="2"/>
      <c r="M160" s="2">
        <v>1</v>
      </c>
      <c r="N160" s="2">
        <v>1</v>
      </c>
      <c r="O160" s="2">
        <v>1</v>
      </c>
      <c r="P160" s="2"/>
      <c r="Q160" s="2"/>
      <c r="R160" s="2">
        <v>1</v>
      </c>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5"/>
        <v>5</v>
      </c>
    </row>
    <row r="161" spans="1:120" ht="18.75" x14ac:dyDescent="0.3">
      <c r="B161" s="65"/>
      <c r="C161" s="19" t="s">
        <v>148</v>
      </c>
      <c r="D161" s="19"/>
      <c r="E161" s="2"/>
      <c r="F161" s="2">
        <v>1</v>
      </c>
      <c r="G161" s="2">
        <v>1</v>
      </c>
      <c r="H161" s="2">
        <v>1</v>
      </c>
      <c r="I161" s="2">
        <v>1</v>
      </c>
      <c r="J161" s="2"/>
      <c r="K161" s="2"/>
      <c r="L161" s="2">
        <v>1</v>
      </c>
      <c r="M161" s="2"/>
      <c r="N161" s="2"/>
      <c r="O161" s="2"/>
      <c r="P161" s="2">
        <v>1</v>
      </c>
      <c r="Q161" s="2">
        <v>1</v>
      </c>
      <c r="R161" s="2"/>
      <c r="S161" s="2">
        <v>1</v>
      </c>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5"/>
        <v>8</v>
      </c>
    </row>
    <row r="162" spans="1:120" ht="18.75" x14ac:dyDescent="0.3">
      <c r="B162" s="65"/>
      <c r="C162" s="19" t="s">
        <v>149</v>
      </c>
      <c r="D162" s="30"/>
      <c r="E162" s="3"/>
      <c r="F162" s="3"/>
      <c r="G162" s="3"/>
      <c r="H162" s="3"/>
      <c r="I162" s="3"/>
      <c r="J162" s="3"/>
      <c r="K162" s="3">
        <v>1</v>
      </c>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5"/>
        <v>1</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3"/>
    </row>
    <row r="164" spans="1:120" ht="37.5" customHeight="1" x14ac:dyDescent="0.3">
      <c r="B164" s="70" t="s">
        <v>181</v>
      </c>
      <c r="C164" s="71"/>
      <c r="D164" s="36"/>
      <c r="E164" s="1" t="s">
        <v>365</v>
      </c>
      <c r="F164" s="1" t="s">
        <v>397</v>
      </c>
      <c r="G164" s="1" t="s">
        <v>405</v>
      </c>
      <c r="H164" s="1" t="s">
        <v>414</v>
      </c>
      <c r="I164" s="1" t="s">
        <v>523</v>
      </c>
      <c r="J164" s="1" t="s">
        <v>298</v>
      </c>
      <c r="K164" s="1" t="s">
        <v>419</v>
      </c>
      <c r="L164" s="1" t="s">
        <v>524</v>
      </c>
      <c r="M164" s="1" t="s">
        <v>423</v>
      </c>
      <c r="N164" s="1" t="s">
        <v>525</v>
      </c>
      <c r="O164" s="1" t="s">
        <v>609</v>
      </c>
      <c r="P164" s="1" t="s">
        <v>457</v>
      </c>
      <c r="Q164" s="1" t="s">
        <v>460</v>
      </c>
      <c r="R164" s="1" t="s">
        <v>476</v>
      </c>
      <c r="S164" s="1" t="s">
        <v>620</v>
      </c>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c r="F165" s="1"/>
      <c r="G165" s="1" t="s">
        <v>406</v>
      </c>
      <c r="H165" s="1"/>
      <c r="I165" s="1" t="s">
        <v>415</v>
      </c>
      <c r="J165" s="1" t="s">
        <v>417</v>
      </c>
      <c r="K165" s="1" t="s">
        <v>420</v>
      </c>
      <c r="L165" s="1"/>
      <c r="M165" s="1" t="s">
        <v>424</v>
      </c>
      <c r="N165" s="1" t="s">
        <v>426</v>
      </c>
      <c r="O165" s="1" t="s">
        <v>437</v>
      </c>
      <c r="P165" s="1"/>
      <c r="Q165" s="1" t="s">
        <v>461</v>
      </c>
      <c r="R165" s="1"/>
      <c r="S165" s="1" t="s">
        <v>621</v>
      </c>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2"/>
      <c r="F166" s="34"/>
      <c r="G166" s="34" t="s">
        <v>407</v>
      </c>
      <c r="H166" s="2"/>
      <c r="I166" s="34" t="s">
        <v>416</v>
      </c>
      <c r="J166" s="34" t="s">
        <v>418</v>
      </c>
      <c r="K166" s="34" t="s">
        <v>421</v>
      </c>
      <c r="L166" s="2"/>
      <c r="M166" s="34" t="s">
        <v>425</v>
      </c>
      <c r="N166" s="34" t="s">
        <v>427</v>
      </c>
      <c r="O166" s="34" t="s">
        <v>438</v>
      </c>
      <c r="P166" s="2"/>
      <c r="Q166" s="34" t="s">
        <v>462</v>
      </c>
      <c r="R166" s="2"/>
      <c r="S166" s="34" t="s">
        <v>622</v>
      </c>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c r="F167" s="3"/>
      <c r="G167" s="3" t="s">
        <v>408</v>
      </c>
      <c r="H167" s="3"/>
      <c r="I167" s="3">
        <v>427650017</v>
      </c>
      <c r="J167" s="3">
        <v>439383475</v>
      </c>
      <c r="K167" s="3">
        <v>417182747</v>
      </c>
      <c r="L167" s="3"/>
      <c r="M167" s="3">
        <v>419119653</v>
      </c>
      <c r="N167" s="3">
        <v>448426862</v>
      </c>
      <c r="O167" s="3">
        <v>432009748</v>
      </c>
      <c r="P167" s="3"/>
      <c r="Q167" s="3" t="s">
        <v>624</v>
      </c>
      <c r="R167" s="3"/>
      <c r="S167" s="3" t="s">
        <v>623</v>
      </c>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2583772502</v>
      </c>
    </row>
  </sheetData>
  <sheetProtection formatRows="0"/>
  <mergeCells count="40">
    <mergeCell ref="B158:B162"/>
    <mergeCell ref="A163:DO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P19"/>
    <mergeCell ref="B21:B23"/>
    <mergeCell ref="B24:B28"/>
    <mergeCell ref="B29:B31"/>
    <mergeCell ref="B32:DP32"/>
    <mergeCell ref="B33:B37"/>
    <mergeCell ref="B38:B42"/>
    <mergeCell ref="B43:B47"/>
    <mergeCell ref="B48:B52"/>
    <mergeCell ref="B53:B57"/>
    <mergeCell ref="B58:B62"/>
    <mergeCell ref="B8:C8"/>
    <mergeCell ref="B2:C2"/>
    <mergeCell ref="B5:C5"/>
    <mergeCell ref="E5:DP5"/>
    <mergeCell ref="B6:C7"/>
    <mergeCell ref="E6:DP6"/>
  </mergeCells>
  <conditionalFormatting sqref="E8:DO8">
    <cfRule type="notContainsBlanks" dxfId="20" priority="1">
      <formula>LEN(TRIM(E8))&gt;0</formula>
    </cfRule>
  </conditionalFormatting>
  <hyperlinks>
    <hyperlink ref="G166" r:id="rId1"/>
    <hyperlink ref="I166" r:id="rId2"/>
    <hyperlink ref="J166" r:id="rId3"/>
    <hyperlink ref="K166" r:id="rId4"/>
    <hyperlink ref="M166" r:id="rId5"/>
    <hyperlink ref="N166" r:id="rId6"/>
    <hyperlink ref="O166" r:id="rId7"/>
    <hyperlink ref="Q166" r:id="rId8"/>
    <hyperlink ref="S166" r:id="rId9"/>
  </hyperlinks>
  <pageMargins left="0.7" right="0.7" top="0.75" bottom="0.75" header="0.3" footer="0.3"/>
  <pageSetup paperSize="9" orientation="portrait" horizontalDpi="300" verticalDpi="300" r:id="rId10"/>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E8:DO8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topLeftCell="A46" zoomScaleNormal="100" workbookViewId="0">
      <selection activeCell="R61" sqref="R61"/>
    </sheetView>
  </sheetViews>
  <sheetFormatPr defaultRowHeight="15" x14ac:dyDescent="0.25"/>
  <sheetData/>
  <pageMargins left="0.7" right="0.7" top="0.75" bottom="0.75" header="0.3" footer="0.3"/>
  <pageSetup paperSize="8" scale="84"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
  <sheetViews>
    <sheetView zoomScaleNormal="100" workbookViewId="0"/>
  </sheetViews>
  <sheetFormatPr defaultRowHeight="15" x14ac:dyDescent="0.25"/>
  <sheetData/>
  <pageMargins left="0.7" right="0.7" top="0.75" bottom="0.75" header="0.3" footer="0.3"/>
  <pageSetup paperSize="8" scale="9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
  <sheetViews>
    <sheetView zoomScaleNormal="100" workbookViewId="0"/>
  </sheetViews>
  <sheetFormatPr defaultRowHeight="15" x14ac:dyDescent="0.25"/>
  <sheetData/>
  <pageMargins left="0.7" right="0.7" top="0.75" bottom="0.75" header="0.3" footer="0.3"/>
  <pageSetup paperSize="8" scale="9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
  <sheetViews>
    <sheetView tabSelected="1" topLeftCell="A79" zoomScaleNormal="100" workbookViewId="0">
      <selection activeCell="T10" sqref="T10"/>
    </sheetView>
  </sheetViews>
  <sheetFormatPr defaultRowHeight="15" x14ac:dyDescent="0.25"/>
  <sheetData/>
  <pageMargins left="0.7" right="0.7" top="0.75" bottom="0.75" header="0.3" footer="0.3"/>
  <pageSetup paperSize="8" scale="9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118"/>
  <sheetViews>
    <sheetView topLeftCell="A58" workbookViewId="0">
      <selection activeCell="A73" sqref="A73"/>
    </sheetView>
  </sheetViews>
  <sheetFormatPr defaultRowHeight="15" x14ac:dyDescent="0.25"/>
  <cols>
    <col min="1" max="1" width="31.7109375" bestFit="1" customWidth="1"/>
    <col min="2" max="2" width="6" bestFit="1" customWidth="1"/>
  </cols>
  <sheetData>
    <row r="1" spans="1:9" x14ac:dyDescent="0.25">
      <c r="A1" s="15" t="s">
        <v>6</v>
      </c>
      <c r="B1" s="15" t="s">
        <v>7</v>
      </c>
      <c r="C1" t="s">
        <v>8</v>
      </c>
      <c r="D1" t="s">
        <v>9</v>
      </c>
      <c r="E1" t="s">
        <v>10</v>
      </c>
      <c r="F1" t="s">
        <v>11</v>
      </c>
      <c r="G1" t="s">
        <v>12</v>
      </c>
      <c r="H1" t="s">
        <v>13</v>
      </c>
    </row>
    <row r="2" spans="1:9" x14ac:dyDescent="0.25">
      <c r="A2" s="15"/>
      <c r="B2" s="15"/>
    </row>
    <row r="3" spans="1:9" x14ac:dyDescent="0.25">
      <c r="A3" s="16" t="s">
        <v>14</v>
      </c>
      <c r="B3" s="17"/>
      <c r="C3" s="17"/>
      <c r="D3" s="17"/>
      <c r="E3" s="17"/>
      <c r="F3" s="17"/>
      <c r="G3" s="17"/>
      <c r="H3" s="17"/>
      <c r="I3" s="17"/>
    </row>
    <row r="4" spans="1:9" x14ac:dyDescent="0.25">
      <c r="A4" s="16" t="s">
        <v>15</v>
      </c>
      <c r="B4" s="17"/>
      <c r="C4" s="17"/>
      <c r="D4" s="17"/>
      <c r="E4" s="17"/>
      <c r="F4" s="17"/>
      <c r="G4" s="17"/>
      <c r="H4" s="17"/>
      <c r="I4" s="17"/>
    </row>
    <row r="5" spans="1:9" x14ac:dyDescent="0.25">
      <c r="A5" s="16" t="s">
        <v>16</v>
      </c>
      <c r="B5" s="17"/>
      <c r="C5" s="17"/>
      <c r="D5" s="17"/>
      <c r="E5" s="17"/>
      <c r="F5" s="17" t="s">
        <v>17</v>
      </c>
      <c r="G5" s="17"/>
      <c r="H5" s="17"/>
      <c r="I5" s="17"/>
    </row>
    <row r="6" spans="1:9" x14ac:dyDescent="0.25">
      <c r="A6" s="16" t="s">
        <v>18</v>
      </c>
      <c r="B6" s="17"/>
      <c r="C6" s="17"/>
      <c r="D6" s="17"/>
      <c r="E6" s="17"/>
      <c r="F6" s="17"/>
      <c r="G6" s="17"/>
      <c r="H6" s="17"/>
      <c r="I6" s="17"/>
    </row>
    <row r="7" spans="1:9" x14ac:dyDescent="0.25">
      <c r="A7" s="16" t="s">
        <v>19</v>
      </c>
      <c r="B7" s="17"/>
      <c r="C7" s="17"/>
      <c r="D7" s="17"/>
      <c r="E7" s="17"/>
      <c r="F7" s="17"/>
      <c r="G7" s="17"/>
      <c r="H7" s="17"/>
      <c r="I7" s="17"/>
    </row>
    <row r="8" spans="1:9" x14ac:dyDescent="0.25">
      <c r="A8" s="16" t="s">
        <v>20</v>
      </c>
      <c r="B8" s="17"/>
      <c r="C8" s="17"/>
      <c r="D8" s="17"/>
      <c r="E8" s="17"/>
      <c r="F8" s="17" t="s">
        <v>17</v>
      </c>
      <c r="G8" s="17"/>
      <c r="H8" s="17"/>
      <c r="I8" s="17"/>
    </row>
    <row r="9" spans="1:9" x14ac:dyDescent="0.25">
      <c r="A9" s="16" t="s">
        <v>21</v>
      </c>
      <c r="B9" s="17"/>
      <c r="C9" s="17"/>
      <c r="D9" s="17"/>
      <c r="E9" s="17"/>
      <c r="F9" s="17" t="s">
        <v>17</v>
      </c>
      <c r="G9" s="17"/>
      <c r="H9" s="17"/>
      <c r="I9" s="17"/>
    </row>
    <row r="10" spans="1:9" x14ac:dyDescent="0.25">
      <c r="A10" s="16" t="s">
        <v>22</v>
      </c>
      <c r="B10" s="17"/>
      <c r="C10" s="17"/>
      <c r="D10" s="17"/>
      <c r="E10" s="17"/>
      <c r="F10" s="17"/>
      <c r="G10" s="17"/>
      <c r="H10" s="17"/>
      <c r="I10" s="17"/>
    </row>
    <row r="11" spans="1:9" x14ac:dyDescent="0.25">
      <c r="A11" s="16" t="s">
        <v>23</v>
      </c>
      <c r="B11" s="17"/>
      <c r="C11" s="17"/>
      <c r="D11" s="17"/>
      <c r="E11" s="17"/>
      <c r="F11" s="17"/>
      <c r="G11" s="17"/>
      <c r="H11" s="17"/>
      <c r="I11" s="17"/>
    </row>
    <row r="12" spans="1:9" x14ac:dyDescent="0.25">
      <c r="A12" s="16" t="s">
        <v>24</v>
      </c>
      <c r="B12" s="17"/>
      <c r="C12" s="17"/>
      <c r="D12" s="17"/>
      <c r="E12" s="17"/>
      <c r="F12" s="17"/>
      <c r="G12" s="17"/>
      <c r="H12" s="17"/>
      <c r="I12" s="17"/>
    </row>
    <row r="13" spans="1:9" x14ac:dyDescent="0.25">
      <c r="A13" s="16" t="s">
        <v>25</v>
      </c>
      <c r="B13" s="17"/>
      <c r="C13" s="17"/>
      <c r="D13" s="17"/>
      <c r="E13" s="17"/>
      <c r="F13" s="17"/>
      <c r="G13" s="17"/>
      <c r="H13" s="17"/>
      <c r="I13" s="17"/>
    </row>
    <row r="14" spans="1:9" x14ac:dyDescent="0.25">
      <c r="A14" s="16" t="s">
        <v>26</v>
      </c>
      <c r="B14" s="17"/>
      <c r="C14" s="17"/>
      <c r="D14" s="17"/>
      <c r="E14" s="17"/>
      <c r="F14" s="17" t="s">
        <v>17</v>
      </c>
      <c r="G14" s="17"/>
      <c r="H14" s="17"/>
      <c r="I14" s="17"/>
    </row>
    <row r="15" spans="1:9" x14ac:dyDescent="0.25">
      <c r="A15" s="16" t="s">
        <v>535</v>
      </c>
      <c r="B15" s="17"/>
      <c r="C15" s="17"/>
      <c r="D15" s="17"/>
      <c r="E15" s="17"/>
      <c r="F15" s="17" t="s">
        <v>17</v>
      </c>
      <c r="G15" s="17"/>
      <c r="H15" s="17"/>
      <c r="I15" s="17"/>
    </row>
    <row r="16" spans="1:9" x14ac:dyDescent="0.25">
      <c r="A16" s="16" t="s">
        <v>27</v>
      </c>
      <c r="B16" s="17"/>
      <c r="C16" s="17"/>
      <c r="D16" s="17"/>
      <c r="E16" s="17"/>
      <c r="F16" s="17" t="s">
        <v>17</v>
      </c>
      <c r="G16" s="17"/>
      <c r="H16" s="17"/>
      <c r="I16" s="17"/>
    </row>
    <row r="17" spans="1:9" x14ac:dyDescent="0.25">
      <c r="A17" s="16" t="s">
        <v>28</v>
      </c>
      <c r="B17" s="17"/>
      <c r="C17" s="17"/>
      <c r="D17" s="17"/>
      <c r="E17" s="17"/>
      <c r="F17" s="17"/>
      <c r="G17" s="17"/>
      <c r="H17" s="17"/>
      <c r="I17" s="17"/>
    </row>
    <row r="18" spans="1:9" x14ac:dyDescent="0.25">
      <c r="A18" s="16" t="s">
        <v>29</v>
      </c>
      <c r="B18" s="17"/>
      <c r="C18" s="17"/>
      <c r="D18" s="17"/>
      <c r="E18" s="17"/>
      <c r="F18" s="17"/>
      <c r="G18" s="17"/>
      <c r="H18" s="17"/>
      <c r="I18" s="17"/>
    </row>
    <row r="19" spans="1:9" x14ac:dyDescent="0.25">
      <c r="A19" s="16" t="s">
        <v>30</v>
      </c>
      <c r="B19" s="17"/>
      <c r="C19" s="17"/>
      <c r="D19" s="17"/>
      <c r="E19" s="17"/>
      <c r="F19" s="17"/>
      <c r="G19" s="17"/>
      <c r="H19" s="17"/>
      <c r="I19" s="17"/>
    </row>
    <row r="20" spans="1:9" x14ac:dyDescent="0.25">
      <c r="A20" s="16" t="s">
        <v>31</v>
      </c>
      <c r="B20" s="17"/>
      <c r="C20" s="17"/>
      <c r="D20" s="17"/>
      <c r="E20" s="17"/>
      <c r="F20" s="17"/>
      <c r="G20" s="17"/>
      <c r="H20" s="17"/>
      <c r="I20" s="17"/>
    </row>
    <row r="21" spans="1:9" x14ac:dyDescent="0.25">
      <c r="A21" s="16" t="s">
        <v>32</v>
      </c>
      <c r="B21" s="17"/>
      <c r="C21" s="17"/>
      <c r="D21" s="17"/>
      <c r="E21" s="17"/>
      <c r="F21" s="17"/>
      <c r="G21" s="17"/>
      <c r="H21" s="17"/>
      <c r="I21" s="17"/>
    </row>
    <row r="22" spans="1:9" x14ac:dyDescent="0.25">
      <c r="A22" s="16" t="s">
        <v>496</v>
      </c>
      <c r="B22" s="17"/>
      <c r="C22" s="17"/>
      <c r="D22" s="17"/>
      <c r="E22" s="17"/>
      <c r="F22" s="17"/>
      <c r="G22" s="17"/>
      <c r="H22" s="17"/>
      <c r="I22" s="17"/>
    </row>
    <row r="23" spans="1:9" x14ac:dyDescent="0.25">
      <c r="A23" s="16" t="s">
        <v>33</v>
      </c>
      <c r="B23" s="17"/>
      <c r="C23" s="17"/>
      <c r="D23" s="17"/>
      <c r="E23" s="17"/>
      <c r="F23" s="17"/>
      <c r="G23" s="17"/>
      <c r="H23" s="17"/>
      <c r="I23" s="17"/>
    </row>
    <row r="24" spans="1:9" x14ac:dyDescent="0.25">
      <c r="A24" s="16" t="s">
        <v>34</v>
      </c>
      <c r="B24" s="17"/>
      <c r="C24" s="17"/>
      <c r="D24" s="17"/>
      <c r="E24" s="17"/>
      <c r="F24" s="17" t="s">
        <v>17</v>
      </c>
      <c r="G24" s="17"/>
      <c r="H24" s="17"/>
      <c r="I24" s="17"/>
    </row>
    <row r="25" spans="1:9" x14ac:dyDescent="0.25">
      <c r="A25" s="16" t="s">
        <v>35</v>
      </c>
      <c r="B25" s="17"/>
      <c r="C25" s="17"/>
      <c r="D25" s="17"/>
      <c r="E25" s="17"/>
      <c r="F25" s="17"/>
      <c r="G25" s="17"/>
      <c r="H25" s="17"/>
      <c r="I25" s="17"/>
    </row>
    <row r="26" spans="1:9" x14ac:dyDescent="0.25">
      <c r="A26" s="16" t="s">
        <v>36</v>
      </c>
      <c r="B26" s="17"/>
      <c r="C26" s="17"/>
      <c r="D26" s="17"/>
      <c r="E26" s="17"/>
      <c r="F26" s="17"/>
      <c r="G26" s="17"/>
      <c r="H26" s="17"/>
      <c r="I26" s="17"/>
    </row>
    <row r="27" spans="1:9" x14ac:dyDescent="0.25">
      <c r="A27" s="16" t="s">
        <v>37</v>
      </c>
      <c r="B27" s="17"/>
      <c r="C27" s="17"/>
      <c r="D27" s="17"/>
      <c r="E27" s="17"/>
      <c r="F27" s="17"/>
      <c r="G27" s="17"/>
      <c r="H27" s="17"/>
      <c r="I27" s="17"/>
    </row>
    <row r="28" spans="1:9" x14ac:dyDescent="0.25">
      <c r="A28" s="16" t="s">
        <v>38</v>
      </c>
      <c r="B28" s="17"/>
      <c r="C28" s="17"/>
      <c r="D28" s="17"/>
      <c r="E28" s="17"/>
      <c r="F28" s="17"/>
      <c r="G28" s="17"/>
      <c r="H28" s="17"/>
      <c r="I28" s="17"/>
    </row>
    <row r="29" spans="1:9" x14ac:dyDescent="0.25">
      <c r="A29" s="16" t="s">
        <v>39</v>
      </c>
      <c r="B29" s="17"/>
      <c r="C29" s="17"/>
      <c r="D29" s="17"/>
      <c r="E29" s="17"/>
      <c r="F29" s="17"/>
      <c r="G29" s="17"/>
      <c r="H29" s="17"/>
      <c r="I29" s="17"/>
    </row>
    <row r="30" spans="1:9" x14ac:dyDescent="0.25">
      <c r="A30" s="16" t="s">
        <v>40</v>
      </c>
      <c r="B30" s="17"/>
      <c r="C30" s="17"/>
      <c r="D30" s="17"/>
      <c r="E30" s="17"/>
      <c r="F30" s="17"/>
      <c r="G30" s="17"/>
      <c r="H30" s="17"/>
      <c r="I30" s="17"/>
    </row>
    <row r="31" spans="1:9" x14ac:dyDescent="0.25">
      <c r="A31" s="16" t="s">
        <v>41</v>
      </c>
      <c r="B31" s="17"/>
      <c r="C31" s="17"/>
      <c r="D31" s="17"/>
      <c r="E31" s="17"/>
      <c r="F31" s="17"/>
      <c r="G31" s="17"/>
      <c r="H31" s="17"/>
      <c r="I31" s="17"/>
    </row>
    <row r="32" spans="1:9" x14ac:dyDescent="0.25">
      <c r="A32" s="16" t="s">
        <v>42</v>
      </c>
      <c r="B32" s="17"/>
      <c r="C32" s="17"/>
      <c r="D32" s="17"/>
      <c r="E32" s="17"/>
      <c r="F32" s="17"/>
      <c r="G32" s="17"/>
      <c r="H32" s="17"/>
      <c r="I32" s="17"/>
    </row>
    <row r="33" spans="1:9" x14ac:dyDescent="0.25">
      <c r="A33" s="16" t="s">
        <v>43</v>
      </c>
      <c r="B33" s="17"/>
      <c r="C33" s="17"/>
      <c r="D33" s="17"/>
      <c r="E33" s="17"/>
      <c r="F33" s="17"/>
      <c r="G33" s="17"/>
      <c r="H33" s="17"/>
      <c r="I33" s="17"/>
    </row>
    <row r="34" spans="1:9" x14ac:dyDescent="0.25">
      <c r="A34" s="16" t="s">
        <v>44</v>
      </c>
      <c r="B34" s="17"/>
      <c r="C34" s="17"/>
      <c r="D34" s="17"/>
      <c r="E34" s="17"/>
      <c r="F34" s="17" t="s">
        <v>17</v>
      </c>
      <c r="G34" s="17"/>
      <c r="H34" s="17"/>
      <c r="I34" s="17"/>
    </row>
    <row r="35" spans="1:9" x14ac:dyDescent="0.25">
      <c r="A35" s="16" t="s">
        <v>45</v>
      </c>
      <c r="B35" s="17"/>
      <c r="C35" s="17"/>
      <c r="D35" s="17"/>
      <c r="E35" s="17"/>
      <c r="F35" s="17"/>
      <c r="G35" s="17"/>
      <c r="H35" s="17"/>
      <c r="I35" s="17"/>
    </row>
    <row r="36" spans="1:9" x14ac:dyDescent="0.25">
      <c r="A36" s="16" t="s">
        <v>46</v>
      </c>
      <c r="B36" s="17"/>
      <c r="C36" s="17"/>
      <c r="D36" s="17"/>
      <c r="E36" s="17"/>
      <c r="F36" s="17"/>
      <c r="G36" s="17"/>
      <c r="H36" s="17"/>
      <c r="I36" s="17"/>
    </row>
    <row r="37" spans="1:9" x14ac:dyDescent="0.25">
      <c r="A37" s="16" t="s">
        <v>47</v>
      </c>
      <c r="B37" s="17"/>
      <c r="C37" s="17"/>
      <c r="D37" s="17"/>
      <c r="E37" s="17"/>
      <c r="F37" s="17" t="s">
        <v>17</v>
      </c>
      <c r="G37" s="17"/>
      <c r="H37" s="17"/>
      <c r="I37" s="17"/>
    </row>
    <row r="38" spans="1:9" x14ac:dyDescent="0.25">
      <c r="A38" s="16" t="s">
        <v>48</v>
      </c>
      <c r="B38" s="17"/>
      <c r="C38" s="17"/>
      <c r="D38" s="17"/>
      <c r="E38" s="17"/>
      <c r="F38" s="17"/>
      <c r="G38" s="17"/>
      <c r="H38" s="17"/>
      <c r="I38" s="17"/>
    </row>
    <row r="39" spans="1:9" x14ac:dyDescent="0.25">
      <c r="A39" s="16" t="s">
        <v>49</v>
      </c>
      <c r="B39" s="17"/>
      <c r="C39" s="17"/>
      <c r="D39" s="17"/>
      <c r="E39" s="17"/>
      <c r="F39" s="17" t="s">
        <v>17</v>
      </c>
      <c r="G39" s="17"/>
      <c r="H39" s="17"/>
      <c r="I39" s="17"/>
    </row>
    <row r="40" spans="1:9" x14ac:dyDescent="0.25">
      <c r="A40" s="16" t="s">
        <v>50</v>
      </c>
      <c r="B40" s="17"/>
      <c r="C40" s="17"/>
      <c r="D40" s="17"/>
      <c r="E40" s="17"/>
      <c r="F40" s="17"/>
      <c r="G40" s="17"/>
      <c r="H40" s="17"/>
      <c r="I40" s="17"/>
    </row>
    <row r="41" spans="1:9" x14ac:dyDescent="0.25">
      <c r="A41" s="16" t="s">
        <v>51</v>
      </c>
      <c r="B41" s="17"/>
      <c r="C41" s="17"/>
      <c r="D41" s="17"/>
      <c r="E41" s="17"/>
      <c r="F41" s="17"/>
      <c r="G41" s="17"/>
      <c r="H41" s="17"/>
      <c r="I41" s="17"/>
    </row>
    <row r="42" spans="1:9" x14ac:dyDescent="0.25">
      <c r="A42" s="16" t="s">
        <v>52</v>
      </c>
      <c r="B42" s="17"/>
      <c r="C42" s="17"/>
      <c r="D42" s="17"/>
      <c r="E42" s="17"/>
      <c r="F42" s="17"/>
      <c r="G42" s="17"/>
      <c r="H42" s="17"/>
      <c r="I42" s="17"/>
    </row>
    <row r="43" spans="1:9" x14ac:dyDescent="0.25">
      <c r="A43" s="16" t="s">
        <v>53</v>
      </c>
      <c r="B43" s="17"/>
      <c r="C43" s="17"/>
      <c r="D43" s="17"/>
      <c r="E43" s="17"/>
      <c r="F43" s="17"/>
      <c r="G43" s="17"/>
      <c r="H43" s="17"/>
      <c r="I43" s="17"/>
    </row>
    <row r="44" spans="1:9" x14ac:dyDescent="0.25">
      <c r="A44" s="16" t="s">
        <v>54</v>
      </c>
      <c r="B44" s="17"/>
      <c r="C44" s="17"/>
      <c r="D44" s="17"/>
      <c r="E44" s="17"/>
      <c r="F44" s="17"/>
      <c r="G44" s="17"/>
      <c r="H44" s="17"/>
      <c r="I44" s="17"/>
    </row>
    <row r="45" spans="1:9" x14ac:dyDescent="0.25">
      <c r="A45" s="16" t="s">
        <v>55</v>
      </c>
      <c r="B45" s="17"/>
      <c r="C45" s="17"/>
      <c r="D45" s="17"/>
      <c r="E45" s="17"/>
      <c r="F45" s="17"/>
      <c r="G45" s="17"/>
      <c r="H45" s="17"/>
      <c r="I45" s="17"/>
    </row>
    <row r="46" spans="1:9" x14ac:dyDescent="0.25">
      <c r="A46" s="16" t="s">
        <v>56</v>
      </c>
      <c r="B46" s="17"/>
      <c r="C46" s="17"/>
      <c r="D46" s="17"/>
      <c r="E46" s="17"/>
      <c r="F46" s="17"/>
      <c r="G46" s="17"/>
      <c r="H46" s="17"/>
      <c r="I46" s="17"/>
    </row>
    <row r="47" spans="1:9" x14ac:dyDescent="0.25">
      <c r="A47" s="16" t="s">
        <v>57</v>
      </c>
      <c r="B47" s="17"/>
      <c r="C47" s="17"/>
      <c r="D47" s="17"/>
      <c r="E47" s="17"/>
      <c r="F47" s="17"/>
      <c r="G47" s="17"/>
      <c r="H47" s="17"/>
      <c r="I47" s="17"/>
    </row>
    <row r="48" spans="1:9" x14ac:dyDescent="0.25">
      <c r="A48" s="16" t="s">
        <v>58</v>
      </c>
      <c r="B48" s="17"/>
      <c r="C48" s="17"/>
      <c r="D48" s="17"/>
      <c r="E48" s="17"/>
      <c r="F48" s="17"/>
      <c r="G48" s="17"/>
      <c r="H48" s="17"/>
      <c r="I48" s="17"/>
    </row>
    <row r="49" spans="1:9" x14ac:dyDescent="0.25">
      <c r="A49" s="16" t="s">
        <v>59</v>
      </c>
      <c r="B49" s="17"/>
      <c r="C49" s="17"/>
      <c r="D49" s="17"/>
      <c r="E49" s="17"/>
      <c r="F49" s="17"/>
      <c r="G49" s="17"/>
      <c r="H49" s="17"/>
      <c r="I49" s="17"/>
    </row>
    <row r="50" spans="1:9" x14ac:dyDescent="0.25">
      <c r="A50" s="16" t="s">
        <v>60</v>
      </c>
      <c r="B50" s="17"/>
      <c r="C50" s="17"/>
      <c r="D50" s="17"/>
      <c r="E50" s="17"/>
      <c r="F50" s="17"/>
      <c r="G50" s="17"/>
      <c r="H50" s="17"/>
      <c r="I50" s="17"/>
    </row>
    <row r="51" spans="1:9" x14ac:dyDescent="0.25">
      <c r="A51" s="16" t="s">
        <v>61</v>
      </c>
      <c r="B51" s="17"/>
      <c r="C51" s="17"/>
      <c r="D51" s="17"/>
      <c r="E51" s="17"/>
      <c r="F51" s="17"/>
      <c r="G51" s="17"/>
      <c r="H51" s="17"/>
      <c r="I51" s="17"/>
    </row>
    <row r="52" spans="1:9" x14ac:dyDescent="0.25">
      <c r="A52" s="16" t="s">
        <v>455</v>
      </c>
      <c r="B52" s="17"/>
      <c r="C52" s="17"/>
      <c r="D52" s="17"/>
      <c r="E52" s="17"/>
      <c r="F52" s="17"/>
      <c r="G52" s="17"/>
      <c r="H52" s="17"/>
      <c r="I52" s="17"/>
    </row>
    <row r="53" spans="1:9" x14ac:dyDescent="0.25">
      <c r="A53" s="16" t="s">
        <v>62</v>
      </c>
      <c r="B53" s="17"/>
      <c r="C53" s="17"/>
      <c r="D53" s="17"/>
      <c r="E53" s="17"/>
      <c r="F53" s="17"/>
      <c r="G53" s="17"/>
      <c r="H53" s="17"/>
      <c r="I53" s="17"/>
    </row>
    <row r="54" spans="1:9" x14ac:dyDescent="0.25">
      <c r="A54" s="16" t="s">
        <v>63</v>
      </c>
      <c r="B54" s="17"/>
      <c r="C54" s="17"/>
      <c r="D54" s="17"/>
      <c r="E54" s="17"/>
      <c r="F54" s="17"/>
      <c r="G54" s="17"/>
      <c r="H54" s="17"/>
      <c r="I54" s="17"/>
    </row>
    <row r="55" spans="1:9" x14ac:dyDescent="0.25">
      <c r="A55" s="16" t="s">
        <v>64</v>
      </c>
      <c r="B55" s="17"/>
      <c r="C55" s="17"/>
      <c r="D55" s="17"/>
      <c r="E55" s="17"/>
      <c r="F55" s="17" t="s">
        <v>17</v>
      </c>
      <c r="G55" s="17"/>
      <c r="H55" s="17"/>
      <c r="I55" s="17"/>
    </row>
    <row r="56" spans="1:9" x14ac:dyDescent="0.25">
      <c r="A56" s="16" t="s">
        <v>65</v>
      </c>
      <c r="B56" s="17"/>
      <c r="C56" s="17"/>
      <c r="D56" s="17"/>
      <c r="E56" s="17"/>
      <c r="F56" s="17"/>
      <c r="G56" s="17"/>
      <c r="H56" s="17"/>
      <c r="I56" s="17"/>
    </row>
    <row r="57" spans="1:9" x14ac:dyDescent="0.25">
      <c r="A57" s="16" t="s">
        <v>66</v>
      </c>
      <c r="B57" s="17"/>
      <c r="C57" s="17"/>
      <c r="D57" s="17"/>
      <c r="E57" s="17"/>
      <c r="F57" s="17"/>
      <c r="G57" s="17"/>
      <c r="H57" s="17"/>
      <c r="I57" s="17"/>
    </row>
    <row r="58" spans="1:9" x14ac:dyDescent="0.25">
      <c r="A58" s="16" t="s">
        <v>67</v>
      </c>
      <c r="B58" s="17"/>
      <c r="C58" s="17"/>
      <c r="D58" s="17"/>
      <c r="E58" s="17"/>
      <c r="F58" s="17" t="s">
        <v>17</v>
      </c>
      <c r="G58" s="17"/>
      <c r="H58" s="17"/>
      <c r="I58" s="17"/>
    </row>
    <row r="59" spans="1:9" x14ac:dyDescent="0.25">
      <c r="A59" s="16" t="s">
        <v>68</v>
      </c>
      <c r="B59" s="17"/>
      <c r="C59" s="17"/>
      <c r="D59" s="17"/>
      <c r="E59" s="17"/>
      <c r="F59" s="17"/>
      <c r="G59" s="17"/>
      <c r="H59" s="17"/>
      <c r="I59" s="17"/>
    </row>
    <row r="60" spans="1:9" x14ac:dyDescent="0.25">
      <c r="A60" s="16" t="s">
        <v>69</v>
      </c>
      <c r="B60" s="17"/>
      <c r="C60" s="17"/>
      <c r="D60" s="17"/>
      <c r="E60" s="17"/>
      <c r="F60" s="17"/>
      <c r="G60" s="17"/>
      <c r="H60" s="17"/>
      <c r="I60" s="17"/>
    </row>
    <row r="61" spans="1:9" x14ac:dyDescent="0.25">
      <c r="A61" s="16" t="s">
        <v>70</v>
      </c>
      <c r="B61" s="17"/>
      <c r="C61" s="17"/>
      <c r="D61" s="17"/>
      <c r="E61" s="17"/>
      <c r="F61" s="17"/>
      <c r="G61" s="17"/>
      <c r="H61" s="17"/>
      <c r="I61" s="17"/>
    </row>
    <row r="62" spans="1:9" x14ac:dyDescent="0.25">
      <c r="A62" s="16" t="s">
        <v>71</v>
      </c>
      <c r="B62" s="17"/>
      <c r="C62" s="17"/>
      <c r="D62" s="17"/>
      <c r="E62" s="17"/>
      <c r="F62" s="17"/>
      <c r="G62" s="17"/>
      <c r="H62" s="17"/>
      <c r="I62" s="17"/>
    </row>
    <row r="63" spans="1:9" x14ac:dyDescent="0.25">
      <c r="A63" s="16" t="s">
        <v>72</v>
      </c>
      <c r="B63" s="17"/>
      <c r="C63" s="17"/>
      <c r="D63" s="17"/>
      <c r="E63" s="17"/>
      <c r="F63" s="17"/>
      <c r="G63" s="17"/>
      <c r="H63" s="17"/>
      <c r="I63" s="17"/>
    </row>
    <row r="64" spans="1:9" x14ac:dyDescent="0.25">
      <c r="A64" s="16" t="s">
        <v>73</v>
      </c>
      <c r="B64" s="17"/>
      <c r="C64" s="17"/>
      <c r="D64" s="17"/>
      <c r="E64" s="17"/>
      <c r="F64" s="17"/>
      <c r="G64" s="17"/>
      <c r="H64" s="17"/>
      <c r="I64" s="17"/>
    </row>
    <row r="65" spans="1:9" x14ac:dyDescent="0.25">
      <c r="A65" s="16" t="s">
        <v>74</v>
      </c>
      <c r="B65" s="17"/>
      <c r="C65" s="17"/>
      <c r="D65" s="17"/>
      <c r="E65" s="17"/>
      <c r="F65" s="17"/>
      <c r="G65" s="17"/>
      <c r="H65" s="17"/>
      <c r="I65" s="17"/>
    </row>
    <row r="66" spans="1:9" x14ac:dyDescent="0.25">
      <c r="A66" s="16" t="s">
        <v>75</v>
      </c>
      <c r="B66" s="17"/>
      <c r="C66" s="17"/>
      <c r="D66" s="17"/>
      <c r="E66" s="17"/>
      <c r="F66" s="17" t="s">
        <v>17</v>
      </c>
      <c r="G66" s="17"/>
      <c r="H66" s="17"/>
      <c r="I66" s="17"/>
    </row>
    <row r="67" spans="1:9" x14ac:dyDescent="0.25">
      <c r="A67" s="16" t="s">
        <v>76</v>
      </c>
      <c r="B67" s="17"/>
      <c r="C67" s="17"/>
      <c r="D67" s="17"/>
      <c r="E67" s="17"/>
      <c r="F67" s="17"/>
      <c r="G67" s="17"/>
      <c r="H67" s="17"/>
      <c r="I67" s="17"/>
    </row>
    <row r="68" spans="1:9" x14ac:dyDescent="0.25">
      <c r="A68" s="16" t="s">
        <v>77</v>
      </c>
      <c r="B68" s="17"/>
      <c r="C68" s="17"/>
      <c r="D68" s="17"/>
      <c r="E68" s="17"/>
      <c r="F68" s="17"/>
      <c r="G68" s="17"/>
      <c r="H68" s="17"/>
      <c r="I68" s="17"/>
    </row>
    <row r="69" spans="1:9" x14ac:dyDescent="0.25">
      <c r="A69" s="16" t="s">
        <v>78</v>
      </c>
      <c r="B69" s="17"/>
      <c r="C69" s="17"/>
      <c r="D69" s="17"/>
      <c r="E69" s="17"/>
      <c r="F69" s="17"/>
      <c r="G69" s="17"/>
      <c r="H69" s="17"/>
      <c r="I69" s="17"/>
    </row>
    <row r="70" spans="1:9" x14ac:dyDescent="0.25">
      <c r="A70" s="16" t="s">
        <v>79</v>
      </c>
      <c r="B70" s="17"/>
      <c r="C70" s="17"/>
      <c r="D70" s="17"/>
      <c r="E70" s="17"/>
      <c r="F70" s="17"/>
      <c r="G70" s="17"/>
      <c r="H70" s="17"/>
      <c r="I70" s="17"/>
    </row>
    <row r="71" spans="1:9" x14ac:dyDescent="0.25">
      <c r="A71" s="16" t="s">
        <v>80</v>
      </c>
      <c r="B71" s="17"/>
      <c r="C71" s="17"/>
      <c r="D71" s="17"/>
      <c r="E71" s="17"/>
      <c r="F71" s="17"/>
      <c r="G71" s="17"/>
      <c r="H71" s="17"/>
      <c r="I71" s="17"/>
    </row>
    <row r="72" spans="1:9" x14ac:dyDescent="0.25">
      <c r="A72" s="16" t="s">
        <v>652</v>
      </c>
      <c r="B72" s="17"/>
      <c r="C72" s="17"/>
      <c r="D72" s="17"/>
      <c r="E72" s="17"/>
      <c r="F72" s="17"/>
      <c r="G72" s="17"/>
      <c r="H72" s="17"/>
      <c r="I72" s="17"/>
    </row>
    <row r="73" spans="1:9" x14ac:dyDescent="0.25">
      <c r="A73" s="16" t="s">
        <v>81</v>
      </c>
      <c r="B73" s="17"/>
      <c r="C73" s="17"/>
      <c r="D73" s="17"/>
      <c r="E73" s="17"/>
      <c r="F73" s="17"/>
      <c r="G73" s="17"/>
      <c r="H73" s="17"/>
      <c r="I73" s="17"/>
    </row>
    <row r="74" spans="1:9" x14ac:dyDescent="0.25">
      <c r="A74" s="16" t="s">
        <v>82</v>
      </c>
      <c r="B74" s="17"/>
      <c r="C74" s="17"/>
      <c r="D74" s="17"/>
      <c r="E74" s="17"/>
      <c r="F74" s="17"/>
      <c r="G74" s="17"/>
      <c r="H74" s="17"/>
      <c r="I74" s="17"/>
    </row>
    <row r="75" spans="1:9" x14ac:dyDescent="0.25">
      <c r="A75" s="16" t="s">
        <v>83</v>
      </c>
      <c r="B75" s="17"/>
      <c r="C75" s="17"/>
      <c r="D75" s="17"/>
      <c r="E75" s="17"/>
      <c r="F75" s="17"/>
      <c r="G75" s="17"/>
      <c r="H75" s="17"/>
      <c r="I75" s="17"/>
    </row>
    <row r="76" spans="1:9" x14ac:dyDescent="0.25">
      <c r="A76" s="16" t="s">
        <v>84</v>
      </c>
      <c r="B76" s="17"/>
      <c r="C76" s="17"/>
      <c r="D76" s="17"/>
      <c r="E76" s="17"/>
      <c r="F76" s="17"/>
      <c r="G76" s="17"/>
      <c r="H76" s="17"/>
      <c r="I76" s="17"/>
    </row>
    <row r="77" spans="1:9" x14ac:dyDescent="0.25">
      <c r="A77" s="16" t="s">
        <v>85</v>
      </c>
      <c r="B77" s="17"/>
      <c r="C77" s="17"/>
      <c r="D77" s="17"/>
      <c r="E77" s="17"/>
      <c r="F77" s="17"/>
      <c r="G77" s="17"/>
      <c r="H77" s="17"/>
      <c r="I77" s="17"/>
    </row>
    <row r="78" spans="1:9" x14ac:dyDescent="0.25">
      <c r="A78" s="16" t="s">
        <v>86</v>
      </c>
      <c r="B78" s="17"/>
      <c r="C78" s="17"/>
      <c r="D78" s="17"/>
      <c r="E78" s="17"/>
      <c r="F78" s="17"/>
      <c r="G78" s="17"/>
      <c r="H78" s="17"/>
      <c r="I78" s="17"/>
    </row>
    <row r="79" spans="1:9" x14ac:dyDescent="0.25">
      <c r="A79" s="16" t="s">
        <v>87</v>
      </c>
      <c r="B79" s="17"/>
      <c r="C79" s="17"/>
      <c r="D79" s="17"/>
      <c r="E79" s="17"/>
      <c r="F79" s="17" t="s">
        <v>17</v>
      </c>
      <c r="G79" s="17"/>
      <c r="H79" s="17"/>
      <c r="I79" s="17"/>
    </row>
    <row r="80" spans="1:9" x14ac:dyDescent="0.25">
      <c r="A80" s="16" t="s">
        <v>88</v>
      </c>
      <c r="B80" s="17"/>
      <c r="C80" s="17"/>
      <c r="D80" s="17"/>
      <c r="E80" s="17"/>
      <c r="F80" s="17"/>
      <c r="G80" s="17"/>
      <c r="H80" s="17"/>
      <c r="I80" s="17"/>
    </row>
    <row r="81" spans="1:9" x14ac:dyDescent="0.25">
      <c r="A81" s="16" t="s">
        <v>89</v>
      </c>
      <c r="B81" s="17"/>
      <c r="C81" s="17"/>
      <c r="D81" s="17"/>
      <c r="E81" s="17"/>
      <c r="F81" s="17" t="s">
        <v>17</v>
      </c>
      <c r="G81" s="17"/>
      <c r="H81" s="17"/>
      <c r="I81" s="17"/>
    </row>
    <row r="82" spans="1:9" x14ac:dyDescent="0.25">
      <c r="A82" s="16" t="s">
        <v>90</v>
      </c>
      <c r="B82" s="17"/>
      <c r="C82" s="17"/>
      <c r="D82" s="17"/>
      <c r="E82" s="17"/>
      <c r="F82" s="17"/>
      <c r="G82" s="17"/>
      <c r="H82" s="17"/>
      <c r="I82" s="17"/>
    </row>
    <row r="83" spans="1:9" x14ac:dyDescent="0.25">
      <c r="A83" s="16" t="s">
        <v>91</v>
      </c>
      <c r="B83" s="17"/>
      <c r="C83" s="17"/>
      <c r="D83" s="17"/>
      <c r="E83" s="17"/>
      <c r="F83" s="17"/>
      <c r="G83" s="17"/>
      <c r="H83" s="17"/>
      <c r="I83" s="17"/>
    </row>
    <row r="84" spans="1:9" x14ac:dyDescent="0.25">
      <c r="A84" s="16" t="s">
        <v>92</v>
      </c>
      <c r="B84" s="17"/>
      <c r="C84" s="17"/>
      <c r="D84" s="17"/>
      <c r="E84" s="17"/>
      <c r="F84" s="17"/>
      <c r="G84" s="17"/>
      <c r="H84" s="17"/>
      <c r="I84" s="17"/>
    </row>
    <row r="85" spans="1:9" x14ac:dyDescent="0.25">
      <c r="A85" s="16" t="s">
        <v>93</v>
      </c>
      <c r="B85" s="17"/>
      <c r="C85" s="17"/>
      <c r="D85" s="17"/>
      <c r="E85" s="17"/>
      <c r="F85" s="17"/>
      <c r="G85" s="17"/>
      <c r="H85" s="17"/>
      <c r="I85" s="17"/>
    </row>
    <row r="86" spans="1:9" x14ac:dyDescent="0.25">
      <c r="A86" s="16" t="s">
        <v>328</v>
      </c>
      <c r="B86" s="17"/>
      <c r="C86" s="17"/>
      <c r="D86" s="17"/>
      <c r="E86" s="17"/>
      <c r="F86" s="17"/>
      <c r="G86" s="17"/>
      <c r="H86" s="17"/>
      <c r="I86" s="17"/>
    </row>
    <row r="87" spans="1:9" x14ac:dyDescent="0.25">
      <c r="A87" s="16" t="s">
        <v>94</v>
      </c>
      <c r="B87" s="17"/>
      <c r="C87" s="17"/>
      <c r="D87" s="17"/>
      <c r="E87" s="17"/>
      <c r="F87" s="17"/>
      <c r="G87" s="17"/>
      <c r="H87" s="17"/>
      <c r="I87" s="17"/>
    </row>
    <row r="88" spans="1:9" x14ac:dyDescent="0.25">
      <c r="A88" s="16" t="s">
        <v>95</v>
      </c>
      <c r="B88" s="17"/>
      <c r="C88" s="17"/>
      <c r="D88" s="17"/>
      <c r="E88" s="17"/>
      <c r="F88" s="17"/>
      <c r="G88" s="17"/>
      <c r="H88" s="17"/>
      <c r="I88" s="17"/>
    </row>
    <row r="89" spans="1:9" x14ac:dyDescent="0.25">
      <c r="A89" s="16" t="s">
        <v>96</v>
      </c>
      <c r="B89" s="17"/>
      <c r="C89" s="17"/>
      <c r="D89" s="17"/>
      <c r="E89" s="17"/>
      <c r="F89" s="17"/>
      <c r="G89" s="17"/>
      <c r="H89" s="17"/>
      <c r="I89" s="17"/>
    </row>
    <row r="90" spans="1:9" x14ac:dyDescent="0.25">
      <c r="A90" s="16" t="s">
        <v>97</v>
      </c>
      <c r="B90" s="17"/>
      <c r="C90" s="17"/>
      <c r="D90" s="17"/>
      <c r="E90" s="17"/>
      <c r="F90" s="17"/>
      <c r="G90" s="17"/>
      <c r="H90" s="17"/>
      <c r="I90" s="17"/>
    </row>
    <row r="91" spans="1:9" x14ac:dyDescent="0.25">
      <c r="A91" s="16" t="s">
        <v>98</v>
      </c>
      <c r="B91" s="17"/>
      <c r="C91" s="17"/>
      <c r="D91" s="17"/>
      <c r="E91" s="17"/>
      <c r="F91" s="17"/>
      <c r="G91" s="17"/>
      <c r="H91" s="17"/>
      <c r="I91" s="17"/>
    </row>
    <row r="92" spans="1:9" x14ac:dyDescent="0.25">
      <c r="A92" s="16" t="s">
        <v>99</v>
      </c>
      <c r="B92" s="17"/>
      <c r="C92" s="17"/>
      <c r="D92" s="17"/>
      <c r="E92" s="17"/>
      <c r="F92" s="17"/>
      <c r="G92" s="17"/>
      <c r="H92" s="17"/>
      <c r="I92" s="17"/>
    </row>
    <row r="93" spans="1:9" x14ac:dyDescent="0.25">
      <c r="A93" s="16" t="s">
        <v>374</v>
      </c>
      <c r="B93" s="17"/>
      <c r="C93" s="17"/>
      <c r="D93" s="17"/>
      <c r="E93" s="17"/>
      <c r="F93" s="17"/>
      <c r="G93" s="17"/>
      <c r="H93" s="17"/>
      <c r="I93" s="17"/>
    </row>
    <row r="94" spans="1:9" x14ac:dyDescent="0.25">
      <c r="A94" s="16" t="s">
        <v>100</v>
      </c>
      <c r="B94" s="17"/>
      <c r="C94" s="17"/>
      <c r="D94" s="17"/>
      <c r="E94" s="17"/>
      <c r="F94" s="17"/>
      <c r="G94" s="17"/>
      <c r="H94" s="17"/>
      <c r="I94" s="17"/>
    </row>
    <row r="95" spans="1:9" x14ac:dyDescent="0.25">
      <c r="A95" s="16" t="s">
        <v>409</v>
      </c>
      <c r="B95" s="17"/>
      <c r="C95" s="17"/>
      <c r="D95" s="17"/>
      <c r="E95" s="17"/>
      <c r="F95" s="17"/>
      <c r="G95" s="17"/>
      <c r="H95" s="17"/>
      <c r="I95" s="17"/>
    </row>
    <row r="96" spans="1:9" x14ac:dyDescent="0.25">
      <c r="A96" s="16" t="s">
        <v>101</v>
      </c>
      <c r="B96" s="17"/>
      <c r="C96" s="17"/>
      <c r="D96" s="17"/>
      <c r="E96" s="17"/>
      <c r="F96" s="17"/>
      <c r="G96" s="17"/>
      <c r="H96" s="17"/>
      <c r="I96" s="17"/>
    </row>
    <row r="97" spans="1:9" x14ac:dyDescent="0.25">
      <c r="A97" s="16" t="s">
        <v>441</v>
      </c>
      <c r="B97" s="17"/>
      <c r="C97" s="17"/>
      <c r="D97" s="17"/>
      <c r="E97" s="17"/>
      <c r="F97" s="17"/>
      <c r="G97" s="17"/>
      <c r="H97" s="17"/>
      <c r="I97" s="17"/>
    </row>
    <row r="98" spans="1:9" x14ac:dyDescent="0.25">
      <c r="A98" s="16" t="s">
        <v>102</v>
      </c>
      <c r="B98" s="17"/>
      <c r="C98" s="17"/>
      <c r="D98" s="17"/>
      <c r="E98" s="17"/>
      <c r="F98" s="17"/>
      <c r="G98" s="17"/>
      <c r="H98" s="17"/>
      <c r="I98" s="17"/>
    </row>
    <row r="99" spans="1:9" x14ac:dyDescent="0.25">
      <c r="A99" s="16" t="s">
        <v>103</v>
      </c>
      <c r="B99" s="17"/>
      <c r="C99" s="17"/>
      <c r="D99" s="17"/>
      <c r="E99" s="17"/>
      <c r="F99" s="17"/>
      <c r="G99" s="17"/>
      <c r="H99" s="17"/>
      <c r="I99" s="17"/>
    </row>
    <row r="100" spans="1:9" x14ac:dyDescent="0.25">
      <c r="A100" s="16" t="s">
        <v>104</v>
      </c>
      <c r="B100" s="17"/>
      <c r="C100" s="17"/>
      <c r="D100" s="17"/>
      <c r="E100" s="17"/>
      <c r="F100" s="17"/>
      <c r="G100" s="17"/>
      <c r="H100" s="17"/>
      <c r="I100" s="17"/>
    </row>
    <row r="101" spans="1:9" x14ac:dyDescent="0.25">
      <c r="A101" s="16" t="s">
        <v>105</v>
      </c>
      <c r="B101" s="17"/>
      <c r="C101" s="17"/>
      <c r="D101" s="17"/>
      <c r="E101" s="17"/>
      <c r="F101" s="17"/>
      <c r="G101" s="17"/>
      <c r="H101" s="17"/>
      <c r="I101" s="17"/>
    </row>
    <row r="102" spans="1:9" x14ac:dyDescent="0.25">
      <c r="A102" s="16" t="s">
        <v>106</v>
      </c>
      <c r="B102" s="17"/>
      <c r="C102" s="17"/>
      <c r="D102" s="17"/>
      <c r="E102" s="17"/>
      <c r="F102" s="17"/>
      <c r="G102" s="17"/>
      <c r="H102" s="17"/>
      <c r="I102" s="17"/>
    </row>
    <row r="103" spans="1:9" x14ac:dyDescent="0.25">
      <c r="A103" s="16" t="s">
        <v>107</v>
      </c>
      <c r="B103" s="17"/>
      <c r="C103" s="17"/>
      <c r="D103" s="17"/>
      <c r="E103" s="17"/>
      <c r="F103" s="17"/>
      <c r="G103" s="17"/>
      <c r="H103" s="17"/>
      <c r="I103" s="17"/>
    </row>
    <row r="104" spans="1:9" x14ac:dyDescent="0.25">
      <c r="A104" s="16" t="s">
        <v>108</v>
      </c>
      <c r="B104" s="17"/>
      <c r="C104" s="17"/>
      <c r="D104" s="17"/>
      <c r="E104" s="17"/>
      <c r="F104" s="17" t="s">
        <v>17</v>
      </c>
      <c r="G104" s="17"/>
      <c r="H104" s="17"/>
      <c r="I104" s="17"/>
    </row>
    <row r="105" spans="1:9" x14ac:dyDescent="0.25">
      <c r="A105" s="16" t="s">
        <v>109</v>
      </c>
      <c r="B105" s="17"/>
      <c r="C105" s="17"/>
      <c r="D105" s="17"/>
      <c r="E105" s="17"/>
      <c r="F105" s="17"/>
      <c r="G105" s="17"/>
      <c r="H105" s="17"/>
      <c r="I105" s="17"/>
    </row>
    <row r="106" spans="1:9" x14ac:dyDescent="0.25">
      <c r="A106" s="16" t="s">
        <v>110</v>
      </c>
      <c r="B106" s="17"/>
      <c r="C106" s="17"/>
      <c r="D106" s="17"/>
      <c r="E106" s="17"/>
      <c r="F106" s="17"/>
      <c r="G106" s="17"/>
      <c r="H106" s="17"/>
      <c r="I106" s="17"/>
    </row>
    <row r="107" spans="1:9" x14ac:dyDescent="0.25">
      <c r="A107" s="16" t="s">
        <v>111</v>
      </c>
      <c r="B107" s="17"/>
      <c r="C107" s="17"/>
      <c r="D107" s="17"/>
      <c r="E107" s="17"/>
      <c r="F107" s="17" t="s">
        <v>17</v>
      </c>
      <c r="G107" s="17"/>
      <c r="H107" s="17"/>
      <c r="I107" s="17"/>
    </row>
    <row r="108" spans="1:9" x14ac:dyDescent="0.25">
      <c r="A108" s="16" t="s">
        <v>112</v>
      </c>
      <c r="B108" s="17"/>
      <c r="C108" s="17"/>
      <c r="D108" s="17"/>
      <c r="E108" s="17"/>
      <c r="F108" s="17"/>
      <c r="G108" s="17"/>
      <c r="H108" s="17"/>
      <c r="I108" s="17"/>
    </row>
    <row r="109" spans="1:9" x14ac:dyDescent="0.25">
      <c r="A109" s="16" t="s">
        <v>113</v>
      </c>
      <c r="B109" s="17"/>
      <c r="C109" s="17"/>
      <c r="D109" s="17"/>
      <c r="E109" s="17"/>
      <c r="F109" s="17"/>
      <c r="G109" s="17"/>
      <c r="H109" s="17"/>
      <c r="I109" s="17"/>
    </row>
    <row r="110" spans="1:9" x14ac:dyDescent="0.25">
      <c r="A110" s="16" t="s">
        <v>114</v>
      </c>
      <c r="B110" s="17"/>
      <c r="C110" s="17"/>
      <c r="D110" s="17"/>
      <c r="E110" s="17"/>
      <c r="F110" s="17" t="s">
        <v>17</v>
      </c>
      <c r="G110" s="17"/>
      <c r="H110" s="17"/>
      <c r="I110" s="17"/>
    </row>
    <row r="111" spans="1:9" x14ac:dyDescent="0.25">
      <c r="A111" s="16" t="s">
        <v>115</v>
      </c>
      <c r="B111" s="17"/>
      <c r="C111" s="17"/>
      <c r="D111" s="17"/>
      <c r="E111" s="17"/>
      <c r="F111" s="17"/>
      <c r="G111" s="17"/>
      <c r="H111" s="17"/>
      <c r="I111" s="17"/>
    </row>
    <row r="112" spans="1:9" x14ac:dyDescent="0.25">
      <c r="A112" s="16" t="s">
        <v>116</v>
      </c>
      <c r="B112" s="17"/>
      <c r="C112" s="17"/>
      <c r="D112" s="17"/>
      <c r="E112" s="17"/>
      <c r="F112" s="17"/>
      <c r="G112" s="17"/>
      <c r="H112" s="17"/>
      <c r="I112" s="17"/>
    </row>
    <row r="113" spans="1:9" x14ac:dyDescent="0.25">
      <c r="A113" s="16" t="s">
        <v>117</v>
      </c>
      <c r="B113" s="17"/>
      <c r="C113" s="17"/>
      <c r="D113" s="17"/>
      <c r="E113" s="17"/>
      <c r="F113" s="17" t="s">
        <v>17</v>
      </c>
      <c r="G113" s="17"/>
      <c r="H113" s="17"/>
      <c r="I113" s="17"/>
    </row>
    <row r="114" spans="1:9" x14ac:dyDescent="0.25">
      <c r="A114" s="16" t="s">
        <v>118</v>
      </c>
      <c r="B114" s="17"/>
      <c r="C114" s="17"/>
      <c r="D114" s="17"/>
      <c r="E114" s="17"/>
      <c r="F114" s="17"/>
      <c r="G114" s="17"/>
      <c r="H114" s="17"/>
      <c r="I114" s="17"/>
    </row>
    <row r="115" spans="1:9" x14ac:dyDescent="0.25">
      <c r="A115" s="16" t="s">
        <v>119</v>
      </c>
      <c r="B115" s="17"/>
      <c r="C115" s="17"/>
      <c r="D115" s="17"/>
      <c r="E115" s="17"/>
      <c r="F115" s="17"/>
      <c r="G115" s="17"/>
      <c r="H115" s="17"/>
      <c r="I115" s="17"/>
    </row>
    <row r="116" spans="1:9" x14ac:dyDescent="0.25">
      <c r="A116" s="16" t="s">
        <v>120</v>
      </c>
      <c r="B116" s="17"/>
      <c r="C116" s="17"/>
      <c r="D116" s="17"/>
      <c r="E116" s="17"/>
      <c r="F116" s="17"/>
      <c r="G116" s="17"/>
      <c r="H116" s="17"/>
      <c r="I116" s="17"/>
    </row>
    <row r="117" spans="1:9" x14ac:dyDescent="0.25">
      <c r="A117" s="16" t="s">
        <v>121</v>
      </c>
      <c r="B117" s="17"/>
      <c r="C117" s="17"/>
      <c r="D117" s="17"/>
      <c r="E117" s="17"/>
      <c r="F117" s="17"/>
      <c r="G117" s="17"/>
      <c r="H117" s="17"/>
      <c r="I117" s="17"/>
    </row>
    <row r="118" spans="1:9" x14ac:dyDescent="0.25">
      <c r="A118" s="16" t="s">
        <v>122</v>
      </c>
      <c r="B118" s="17"/>
      <c r="C118" s="17"/>
      <c r="D118" s="17"/>
      <c r="E118" s="17"/>
      <c r="F118" s="17"/>
      <c r="G118" s="17"/>
      <c r="H118" s="17"/>
      <c r="I118" s="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DR167"/>
  <sheetViews>
    <sheetView zoomScale="70" zoomScaleNormal="70" workbookViewId="0">
      <pane xSplit="3" ySplit="8" topLeftCell="N140" activePane="bottomRight" state="frozen"/>
      <selection pane="topRight" activeCell="D1" sqref="D1"/>
      <selection pane="bottomLeft" activeCell="A10" sqref="A10"/>
      <selection pane="bottomRight" activeCell="P168" sqref="P168"/>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328</v>
      </c>
      <c r="F8" s="29" t="s">
        <v>31</v>
      </c>
      <c r="G8" s="29" t="s">
        <v>441</v>
      </c>
      <c r="H8" s="29" t="s">
        <v>441</v>
      </c>
      <c r="I8" s="29" t="s">
        <v>455</v>
      </c>
      <c r="J8" s="29" t="s">
        <v>328</v>
      </c>
      <c r="K8" s="29" t="s">
        <v>496</v>
      </c>
      <c r="L8" s="29" t="s">
        <v>652</v>
      </c>
      <c r="M8" s="29" t="s">
        <v>104</v>
      </c>
      <c r="N8" s="29" t="s">
        <v>374</v>
      </c>
      <c r="O8" s="29" t="s">
        <v>328</v>
      </c>
      <c r="P8" s="29" t="s">
        <v>455</v>
      </c>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0</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0</v>
      </c>
    </row>
    <row r="10" spans="2:120" ht="18.600000000000001" customHeight="1" x14ac:dyDescent="0.3">
      <c r="B10" s="26"/>
      <c r="C10" s="8" t="s">
        <v>124</v>
      </c>
      <c r="D10" s="8">
        <f>DP10</f>
        <v>0</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0</v>
      </c>
    </row>
    <row r="11" spans="2:120" ht="18.600000000000001" customHeight="1" x14ac:dyDescent="0.3">
      <c r="B11" s="26"/>
      <c r="C11" s="8" t="s">
        <v>125</v>
      </c>
      <c r="D11" s="8">
        <f t="shared" ref="D11:D17" si="1">DP11</f>
        <v>4</v>
      </c>
      <c r="E11" s="2"/>
      <c r="F11" s="2"/>
      <c r="G11" s="2"/>
      <c r="H11" s="2">
        <v>1</v>
      </c>
      <c r="I11" s="2">
        <v>1</v>
      </c>
      <c r="J11" s="2"/>
      <c r="K11" s="2"/>
      <c r="L11" s="2"/>
      <c r="M11" s="2"/>
      <c r="N11" s="2">
        <v>1</v>
      </c>
      <c r="O11" s="2"/>
      <c r="P11" s="2">
        <v>1</v>
      </c>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4</v>
      </c>
    </row>
    <row r="12" spans="2:120" ht="18.600000000000001" customHeight="1" x14ac:dyDescent="0.3">
      <c r="B12" s="26"/>
      <c r="C12" s="8" t="s">
        <v>126</v>
      </c>
      <c r="D12" s="8">
        <f t="shared" si="1"/>
        <v>0</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0</v>
      </c>
    </row>
    <row r="13" spans="2:120"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0</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2</v>
      </c>
      <c r="E15" s="2">
        <v>1</v>
      </c>
      <c r="F15" s="2">
        <v>1</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2</v>
      </c>
    </row>
    <row r="16" spans="2:120"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0</v>
      </c>
    </row>
    <row r="17" spans="1:122" ht="18.600000000000001" customHeight="1" x14ac:dyDescent="0.3">
      <c r="B17" s="27"/>
      <c r="C17" s="9" t="s">
        <v>131</v>
      </c>
      <c r="D17" s="9">
        <f t="shared" si="1"/>
        <v>6</v>
      </c>
      <c r="E17" s="3"/>
      <c r="F17" s="3"/>
      <c r="G17" s="3">
        <v>1</v>
      </c>
      <c r="H17" s="3"/>
      <c r="I17" s="3"/>
      <c r="J17" s="3">
        <v>1</v>
      </c>
      <c r="K17" s="3">
        <v>1</v>
      </c>
      <c r="L17" s="3">
        <v>1</v>
      </c>
      <c r="M17" s="3">
        <v>1</v>
      </c>
      <c r="N17" s="3"/>
      <c r="O17" s="3">
        <v>1</v>
      </c>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6</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c r="G21" s="1"/>
      <c r="H21" s="1">
        <v>1</v>
      </c>
      <c r="I21" s="1">
        <v>1</v>
      </c>
      <c r="J21" s="1"/>
      <c r="K21" s="1"/>
      <c r="L21" s="1"/>
      <c r="M21" s="1"/>
      <c r="N21" s="1">
        <v>1</v>
      </c>
      <c r="O21" s="1"/>
      <c r="P21" s="1">
        <v>1</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4</v>
      </c>
    </row>
    <row r="22" spans="1:122" ht="38.25" customHeight="1" x14ac:dyDescent="0.3">
      <c r="B22" s="65"/>
      <c r="C22" s="24" t="s">
        <v>135</v>
      </c>
      <c r="D22" s="24"/>
      <c r="E22" s="2"/>
      <c r="F22" s="2">
        <v>1</v>
      </c>
      <c r="G22" s="2">
        <v>1</v>
      </c>
      <c r="H22" s="2"/>
      <c r="I22" s="2"/>
      <c r="J22" s="2"/>
      <c r="K22" s="2">
        <v>1</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3</v>
      </c>
    </row>
    <row r="23" spans="1:122" ht="38.25" customHeight="1" x14ac:dyDescent="0.3">
      <c r="B23" s="65"/>
      <c r="C23" s="25" t="s">
        <v>136</v>
      </c>
      <c r="D23" s="25"/>
      <c r="E23" s="3">
        <v>1</v>
      </c>
      <c r="F23" s="3"/>
      <c r="G23" s="3"/>
      <c r="H23" s="3"/>
      <c r="I23" s="3"/>
      <c r="J23" s="3">
        <v>1</v>
      </c>
      <c r="K23" s="3"/>
      <c r="L23" s="3">
        <v>1</v>
      </c>
      <c r="M23" s="3">
        <v>1</v>
      </c>
      <c r="N23" s="3"/>
      <c r="O23" s="3">
        <v>1</v>
      </c>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5</v>
      </c>
    </row>
    <row r="24" spans="1:122" ht="25.5" customHeight="1" x14ac:dyDescent="0.3">
      <c r="B24" s="65" t="s">
        <v>179</v>
      </c>
      <c r="C24" s="20" t="s">
        <v>137</v>
      </c>
      <c r="D24" s="53"/>
      <c r="E24" s="13">
        <v>1</v>
      </c>
      <c r="F24" s="13"/>
      <c r="G24" s="13">
        <v>1</v>
      </c>
      <c r="H24" s="13">
        <v>1</v>
      </c>
      <c r="I24" s="13">
        <v>1</v>
      </c>
      <c r="J24" s="13">
        <v>1</v>
      </c>
      <c r="K24" s="13">
        <v>1</v>
      </c>
      <c r="L24" s="13">
        <v>1</v>
      </c>
      <c r="M24" s="13">
        <v>1</v>
      </c>
      <c r="N24" s="13">
        <v>1</v>
      </c>
      <c r="O24" s="13">
        <v>1</v>
      </c>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10</v>
      </c>
    </row>
    <row r="25" spans="1:122" ht="25.5" customHeight="1" x14ac:dyDescent="0.3">
      <c r="B25" s="65"/>
      <c r="C25" s="21" t="s">
        <v>138</v>
      </c>
      <c r="D25" s="21"/>
      <c r="E25" s="2"/>
      <c r="F25" s="2">
        <v>1</v>
      </c>
      <c r="G25" s="2"/>
      <c r="H25" s="2"/>
      <c r="I25" s="2"/>
      <c r="J25" s="2"/>
      <c r="K25" s="2"/>
      <c r="L25" s="2"/>
      <c r="M25" s="2"/>
      <c r="N25" s="2"/>
      <c r="O25" s="2"/>
      <c r="P25" s="2">
        <v>1</v>
      </c>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2</v>
      </c>
    </row>
    <row r="26" spans="1:122" ht="25.5" customHeight="1" x14ac:dyDescent="0.3">
      <c r="B26" s="65"/>
      <c r="C26" s="21" t="s">
        <v>139</v>
      </c>
      <c r="D26" s="2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0</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0</v>
      </c>
    </row>
    <row r="29" spans="1:122" ht="37.5" customHeight="1" x14ac:dyDescent="0.3">
      <c r="B29" s="65" t="s">
        <v>177</v>
      </c>
      <c r="C29" s="18" t="s">
        <v>142</v>
      </c>
      <c r="D29" s="18"/>
      <c r="E29" s="1"/>
      <c r="F29" s="1"/>
      <c r="G29" s="1"/>
      <c r="H29" s="1"/>
      <c r="I29" s="1"/>
      <c r="J29" s="1"/>
      <c r="K29" s="1">
        <v>1</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1</v>
      </c>
    </row>
    <row r="30" spans="1:122" ht="37.5" customHeight="1" x14ac:dyDescent="0.3">
      <c r="B30" s="65"/>
      <c r="C30" s="19" t="s">
        <v>143</v>
      </c>
      <c r="D30" s="19"/>
      <c r="E30" s="2"/>
      <c r="F30" s="2"/>
      <c r="G30" s="2"/>
      <c r="H30" s="2"/>
      <c r="I30" s="2"/>
      <c r="J30" s="2">
        <v>1</v>
      </c>
      <c r="K30" s="2"/>
      <c r="L30" s="2"/>
      <c r="M30" s="2"/>
      <c r="N30" s="2">
        <v>1</v>
      </c>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2</v>
      </c>
    </row>
    <row r="31" spans="1:122" ht="37.5" customHeight="1" x14ac:dyDescent="0.3">
      <c r="B31" s="66"/>
      <c r="C31" s="30" t="s">
        <v>144</v>
      </c>
      <c r="D31" s="30"/>
      <c r="E31" s="31">
        <v>1</v>
      </c>
      <c r="F31" s="31">
        <v>1</v>
      </c>
      <c r="G31" s="31">
        <v>1</v>
      </c>
      <c r="H31" s="31">
        <v>1</v>
      </c>
      <c r="I31" s="31">
        <v>1</v>
      </c>
      <c r="J31" s="31"/>
      <c r="K31" s="31"/>
      <c r="L31" s="31">
        <v>1</v>
      </c>
      <c r="M31" s="31">
        <v>1</v>
      </c>
      <c r="N31" s="31"/>
      <c r="O31" s="31">
        <v>1</v>
      </c>
      <c r="P31" s="31">
        <v>1</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9</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v>1</v>
      </c>
      <c r="F33" s="1"/>
      <c r="G33" s="1"/>
      <c r="H33" s="1">
        <v>1</v>
      </c>
      <c r="I33" s="1"/>
      <c r="J33" s="1"/>
      <c r="K33" s="1"/>
      <c r="L33" s="1"/>
      <c r="M33" s="1">
        <v>1</v>
      </c>
      <c r="N33" s="1">
        <v>1</v>
      </c>
      <c r="O33" s="1">
        <v>1</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5</v>
      </c>
    </row>
    <row r="34" spans="1:121" ht="18.75" x14ac:dyDescent="0.3">
      <c r="B34" s="65"/>
      <c r="C34" s="19" t="s">
        <v>146</v>
      </c>
      <c r="D34" s="19"/>
      <c r="E34" s="2"/>
      <c r="F34" s="2">
        <v>1</v>
      </c>
      <c r="G34" s="2">
        <v>1</v>
      </c>
      <c r="H34" s="2"/>
      <c r="I34" s="2">
        <v>1</v>
      </c>
      <c r="J34" s="2">
        <v>1</v>
      </c>
      <c r="K34" s="2">
        <v>1</v>
      </c>
      <c r="L34" s="2">
        <v>1</v>
      </c>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6</v>
      </c>
    </row>
    <row r="35" spans="1:121" ht="18.75" x14ac:dyDescent="0.3">
      <c r="B35" s="65"/>
      <c r="C35" s="19" t="s">
        <v>147</v>
      </c>
      <c r="D35" s="19"/>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0</v>
      </c>
    </row>
    <row r="36" spans="1:121" ht="18.75" x14ac:dyDescent="0.3">
      <c r="B36" s="65"/>
      <c r="C36" s="19" t="s">
        <v>148</v>
      </c>
      <c r="D36" s="19"/>
      <c r="E36" s="2"/>
      <c r="F36" s="2"/>
      <c r="G36" s="2"/>
      <c r="H36" s="2"/>
      <c r="I36" s="2"/>
      <c r="J36" s="2"/>
      <c r="K36" s="2"/>
      <c r="L36" s="2"/>
      <c r="M36" s="2"/>
      <c r="N36" s="2"/>
      <c r="O36" s="2"/>
      <c r="P36" s="2">
        <v>1</v>
      </c>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1</v>
      </c>
    </row>
    <row r="37" spans="1:121"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0</v>
      </c>
    </row>
    <row r="38" spans="1:121" ht="18.75" x14ac:dyDescent="0.3">
      <c r="A38" s="10"/>
      <c r="B38" s="65" t="s">
        <v>152</v>
      </c>
      <c r="C38" s="18" t="s">
        <v>145</v>
      </c>
      <c r="D38" s="18"/>
      <c r="E38" s="1">
        <v>1</v>
      </c>
      <c r="F38" s="1"/>
      <c r="G38" s="1">
        <v>1</v>
      </c>
      <c r="H38" s="1">
        <v>1</v>
      </c>
      <c r="I38" s="1"/>
      <c r="J38" s="1">
        <v>1</v>
      </c>
      <c r="K38" s="1">
        <v>1</v>
      </c>
      <c r="L38" s="1">
        <v>1</v>
      </c>
      <c r="M38" s="1">
        <v>1</v>
      </c>
      <c r="N38" s="1">
        <v>1</v>
      </c>
      <c r="O38" s="1">
        <v>1</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9</v>
      </c>
      <c r="DQ38" s="10"/>
    </row>
    <row r="39" spans="1:121" ht="18.75" x14ac:dyDescent="0.3">
      <c r="B39" s="65"/>
      <c r="C39" s="19" t="s">
        <v>146</v>
      </c>
      <c r="D39" s="19"/>
      <c r="E39" s="2"/>
      <c r="F39" s="2"/>
      <c r="G39" s="2"/>
      <c r="H39" s="2"/>
      <c r="I39" s="2">
        <v>1</v>
      </c>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1</v>
      </c>
    </row>
    <row r="40" spans="1:121" ht="18.75" x14ac:dyDescent="0.3">
      <c r="B40" s="65"/>
      <c r="C40" s="19" t="s">
        <v>147</v>
      </c>
      <c r="D40" s="19"/>
      <c r="E40" s="2"/>
      <c r="F40" s="2"/>
      <c r="G40" s="2"/>
      <c r="H40" s="2"/>
      <c r="I40" s="2"/>
      <c r="J40" s="2"/>
      <c r="K40" s="2"/>
      <c r="L40" s="2"/>
      <c r="M40" s="2"/>
      <c r="N40" s="2"/>
      <c r="O40" s="2"/>
      <c r="P40" s="2">
        <v>1</v>
      </c>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1</v>
      </c>
    </row>
    <row r="41" spans="1:121" ht="18.75" x14ac:dyDescent="0.3">
      <c r="B41" s="65"/>
      <c r="C41" s="19" t="s">
        <v>148</v>
      </c>
      <c r="D41" s="19"/>
      <c r="E41" s="2"/>
      <c r="F41" s="2">
        <v>1</v>
      </c>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1</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v>1</v>
      </c>
      <c r="F43" s="1"/>
      <c r="G43" s="1">
        <v>1</v>
      </c>
      <c r="H43" s="1">
        <v>1</v>
      </c>
      <c r="I43" s="1">
        <v>1</v>
      </c>
      <c r="J43" s="1"/>
      <c r="K43" s="1"/>
      <c r="L43" s="1">
        <v>1</v>
      </c>
      <c r="M43" s="1">
        <v>1</v>
      </c>
      <c r="N43" s="1">
        <v>1</v>
      </c>
      <c r="O43" s="1">
        <v>1</v>
      </c>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8</v>
      </c>
    </row>
    <row r="44" spans="1:121" ht="18.75" x14ac:dyDescent="0.3">
      <c r="B44" s="65"/>
      <c r="C44" s="19" t="s">
        <v>146</v>
      </c>
      <c r="D44" s="19"/>
      <c r="E44" s="2"/>
      <c r="F44" s="2">
        <v>1</v>
      </c>
      <c r="G44" s="2"/>
      <c r="H44" s="2"/>
      <c r="I44" s="2"/>
      <c r="J44" s="2">
        <v>1</v>
      </c>
      <c r="K44" s="2">
        <v>1</v>
      </c>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3</v>
      </c>
    </row>
    <row r="45" spans="1:121" ht="18.75" x14ac:dyDescent="0.3">
      <c r="B45" s="65"/>
      <c r="C45" s="19" t="s">
        <v>147</v>
      </c>
      <c r="D45" s="19"/>
      <c r="E45" s="2"/>
      <c r="F45" s="2"/>
      <c r="G45" s="2"/>
      <c r="H45" s="2"/>
      <c r="I45" s="2"/>
      <c r="J45" s="2"/>
      <c r="K45" s="2"/>
      <c r="L45" s="2"/>
      <c r="M45" s="2"/>
      <c r="N45" s="2"/>
      <c r="O45" s="2"/>
      <c r="P45" s="2">
        <v>1</v>
      </c>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1</v>
      </c>
    </row>
    <row r="46" spans="1:121" ht="18.75" x14ac:dyDescent="0.3">
      <c r="B46" s="65"/>
      <c r="C46" s="19" t="s">
        <v>148</v>
      </c>
      <c r="D46" s="19"/>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0</v>
      </c>
    </row>
    <row r="47" spans="1:121" ht="18.75" x14ac:dyDescent="0.3">
      <c r="B47" s="65"/>
      <c r="C47" s="19" t="s">
        <v>149</v>
      </c>
      <c r="D47" s="3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0</v>
      </c>
    </row>
    <row r="48" spans="1:121" ht="18.75" x14ac:dyDescent="0.3">
      <c r="B48" s="65" t="s">
        <v>154</v>
      </c>
      <c r="C48" s="18" t="s">
        <v>145</v>
      </c>
      <c r="D48" s="18"/>
      <c r="E48" s="1">
        <v>1</v>
      </c>
      <c r="F48" s="1"/>
      <c r="G48" s="1">
        <v>1</v>
      </c>
      <c r="H48" s="1"/>
      <c r="I48" s="1"/>
      <c r="J48" s="1"/>
      <c r="K48" s="1">
        <v>1</v>
      </c>
      <c r="L48" s="1">
        <v>1</v>
      </c>
      <c r="M48" s="1">
        <v>1</v>
      </c>
      <c r="N48" s="1"/>
      <c r="O48" s="1">
        <v>1</v>
      </c>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6</v>
      </c>
    </row>
    <row r="49" spans="2:120" ht="18.75" x14ac:dyDescent="0.3">
      <c r="B49" s="65"/>
      <c r="C49" s="19" t="s">
        <v>146</v>
      </c>
      <c r="D49" s="19"/>
      <c r="E49" s="2"/>
      <c r="F49" s="2">
        <v>1</v>
      </c>
      <c r="G49" s="2"/>
      <c r="H49" s="2"/>
      <c r="I49" s="2">
        <v>1</v>
      </c>
      <c r="J49" s="2">
        <v>1</v>
      </c>
      <c r="K49" s="2"/>
      <c r="L49" s="2"/>
      <c r="M49" s="2"/>
      <c r="N49" s="2">
        <v>1</v>
      </c>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4</v>
      </c>
    </row>
    <row r="50" spans="2:120" ht="18.75" x14ac:dyDescent="0.3">
      <c r="B50" s="65"/>
      <c r="C50" s="19" t="s">
        <v>147</v>
      </c>
      <c r="D50" s="19"/>
      <c r="E50" s="2"/>
      <c r="F50" s="2"/>
      <c r="G50" s="2"/>
      <c r="H50" s="2">
        <v>1</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1</v>
      </c>
    </row>
    <row r="51" spans="2:120" ht="18.75" x14ac:dyDescent="0.3">
      <c r="B51" s="65"/>
      <c r="C51" s="19" t="s">
        <v>148</v>
      </c>
      <c r="D51" s="19"/>
      <c r="E51" s="2"/>
      <c r="F51" s="2"/>
      <c r="G51" s="2"/>
      <c r="H51" s="2"/>
      <c r="I51" s="2"/>
      <c r="J51" s="2"/>
      <c r="K51" s="2"/>
      <c r="L51" s="2"/>
      <c r="M51" s="2"/>
      <c r="N51" s="2"/>
      <c r="O51" s="2"/>
      <c r="P51" s="2">
        <v>1</v>
      </c>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1</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v>1</v>
      </c>
      <c r="F53" s="1"/>
      <c r="G53" s="1">
        <v>1</v>
      </c>
      <c r="H53" s="1"/>
      <c r="I53" s="1"/>
      <c r="J53" s="1"/>
      <c r="K53" s="1">
        <v>1</v>
      </c>
      <c r="L53" s="1">
        <v>1</v>
      </c>
      <c r="M53" s="1"/>
      <c r="N53" s="1">
        <v>1</v>
      </c>
      <c r="O53" s="1">
        <v>1</v>
      </c>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6</v>
      </c>
    </row>
    <row r="54" spans="2:120" ht="18.75" x14ac:dyDescent="0.3">
      <c r="B54" s="65"/>
      <c r="C54" s="19" t="s">
        <v>146</v>
      </c>
      <c r="D54" s="19"/>
      <c r="E54" s="2"/>
      <c r="F54" s="2">
        <v>1</v>
      </c>
      <c r="G54" s="2"/>
      <c r="H54" s="2">
        <v>1</v>
      </c>
      <c r="I54" s="2">
        <v>1</v>
      </c>
      <c r="J54" s="2">
        <v>1</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4</v>
      </c>
    </row>
    <row r="55" spans="2:120" ht="18.75" x14ac:dyDescent="0.3">
      <c r="B55" s="65"/>
      <c r="C55" s="19" t="s">
        <v>147</v>
      </c>
      <c r="D55" s="19"/>
      <c r="E55" s="2"/>
      <c r="F55" s="2"/>
      <c r="G55" s="2"/>
      <c r="H55" s="2"/>
      <c r="I55" s="2"/>
      <c r="J55" s="2"/>
      <c r="K55" s="2"/>
      <c r="L55" s="2"/>
      <c r="M55" s="2">
        <v>1</v>
      </c>
      <c r="N55" s="2"/>
      <c r="O55" s="2"/>
      <c r="P55" s="2">
        <v>1</v>
      </c>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2</v>
      </c>
    </row>
    <row r="56" spans="2:120" ht="18.75" x14ac:dyDescent="0.3">
      <c r="B56" s="65"/>
      <c r="C56" s="19" t="s">
        <v>148</v>
      </c>
      <c r="D56" s="19"/>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0</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v>1</v>
      </c>
      <c r="F58" s="1"/>
      <c r="G58" s="1">
        <v>1</v>
      </c>
      <c r="H58" s="1">
        <v>1</v>
      </c>
      <c r="I58" s="1"/>
      <c r="J58" s="1">
        <v>1</v>
      </c>
      <c r="K58" s="1">
        <v>1</v>
      </c>
      <c r="L58" s="1">
        <v>1</v>
      </c>
      <c r="M58" s="1">
        <v>1</v>
      </c>
      <c r="N58" s="1">
        <v>1</v>
      </c>
      <c r="O58" s="1">
        <v>1</v>
      </c>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9</v>
      </c>
    </row>
    <row r="59" spans="2:120" ht="18.75" x14ac:dyDescent="0.3">
      <c r="B59" s="65"/>
      <c r="C59" s="19" t="s">
        <v>146</v>
      </c>
      <c r="D59" s="19"/>
      <c r="E59" s="2"/>
      <c r="F59" s="2">
        <v>1</v>
      </c>
      <c r="G59" s="2"/>
      <c r="H59" s="2"/>
      <c r="I59" s="2">
        <v>1</v>
      </c>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2</v>
      </c>
    </row>
    <row r="60" spans="2:120" ht="18.75" x14ac:dyDescent="0.3">
      <c r="B60" s="65"/>
      <c r="C60" s="19" t="s">
        <v>147</v>
      </c>
      <c r="D60" s="19"/>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0</v>
      </c>
    </row>
    <row r="61" spans="2:120" ht="18.75" x14ac:dyDescent="0.3">
      <c r="B61" s="65"/>
      <c r="C61" s="19" t="s">
        <v>148</v>
      </c>
      <c r="D61" s="19"/>
      <c r="E61" s="2"/>
      <c r="F61" s="2"/>
      <c r="G61" s="2"/>
      <c r="H61" s="2"/>
      <c r="I61" s="2"/>
      <c r="J61" s="2"/>
      <c r="K61" s="2"/>
      <c r="L61" s="2"/>
      <c r="M61" s="2"/>
      <c r="N61" s="2"/>
      <c r="O61" s="2"/>
      <c r="P61" s="2">
        <v>1</v>
      </c>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1</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0</v>
      </c>
    </row>
    <row r="64" spans="2:120" ht="18.75" x14ac:dyDescent="0.3">
      <c r="B64" s="65"/>
      <c r="C64" s="19" t="s">
        <v>146</v>
      </c>
      <c r="D64" s="19"/>
      <c r="E64" s="2"/>
      <c r="F64" s="2">
        <v>1</v>
      </c>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1</v>
      </c>
    </row>
    <row r="65" spans="2:120" ht="18.75" x14ac:dyDescent="0.3">
      <c r="B65" s="65"/>
      <c r="C65" s="19" t="s">
        <v>147</v>
      </c>
      <c r="D65" s="19"/>
      <c r="E65" s="2"/>
      <c r="F65" s="2"/>
      <c r="G65" s="2"/>
      <c r="H65" s="2"/>
      <c r="I65" s="2"/>
      <c r="J65" s="2">
        <v>1</v>
      </c>
      <c r="K65" s="2"/>
      <c r="L65" s="2"/>
      <c r="M65" s="2"/>
      <c r="N65" s="2"/>
      <c r="O65" s="2"/>
      <c r="P65" s="2">
        <v>1</v>
      </c>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2</v>
      </c>
    </row>
    <row r="66" spans="2:120" ht="18.75" x14ac:dyDescent="0.3">
      <c r="B66" s="65"/>
      <c r="C66" s="19" t="s">
        <v>148</v>
      </c>
      <c r="D66" s="19"/>
      <c r="E66" s="2"/>
      <c r="F66" s="2"/>
      <c r="G66" s="2">
        <v>1</v>
      </c>
      <c r="H66" s="2"/>
      <c r="I66" s="2">
        <v>1</v>
      </c>
      <c r="J66" s="2"/>
      <c r="K66" s="2">
        <v>1</v>
      </c>
      <c r="L66" s="2"/>
      <c r="M66" s="2">
        <v>1</v>
      </c>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4</v>
      </c>
    </row>
    <row r="67" spans="2:120" ht="18.75" x14ac:dyDescent="0.3">
      <c r="B67" s="65"/>
      <c r="C67" s="19" t="s">
        <v>149</v>
      </c>
      <c r="D67" s="30"/>
      <c r="E67" s="3">
        <v>1</v>
      </c>
      <c r="F67" s="3"/>
      <c r="G67" s="3"/>
      <c r="H67" s="3">
        <v>1</v>
      </c>
      <c r="I67" s="3"/>
      <c r="J67" s="3"/>
      <c r="K67" s="3"/>
      <c r="L67" s="3">
        <v>1</v>
      </c>
      <c r="M67" s="3"/>
      <c r="N67" s="3">
        <v>1</v>
      </c>
      <c r="O67" s="3">
        <v>1</v>
      </c>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5</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0</v>
      </c>
    </row>
    <row r="70" spans="2:120" ht="18.75" x14ac:dyDescent="0.3">
      <c r="B70" s="65"/>
      <c r="C70" s="19" t="s">
        <v>147</v>
      </c>
      <c r="D70" s="19"/>
      <c r="E70" s="2"/>
      <c r="F70" s="2"/>
      <c r="G70" s="2"/>
      <c r="H70" s="2">
        <v>1</v>
      </c>
      <c r="I70" s="2"/>
      <c r="J70" s="2">
        <v>1</v>
      </c>
      <c r="K70" s="2"/>
      <c r="L70" s="2"/>
      <c r="M70" s="2"/>
      <c r="N70" s="2"/>
      <c r="O70" s="2"/>
      <c r="P70" s="2">
        <v>1</v>
      </c>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3</v>
      </c>
    </row>
    <row r="71" spans="2:120" ht="18.75" x14ac:dyDescent="0.3">
      <c r="B71" s="65"/>
      <c r="C71" s="19" t="s">
        <v>148</v>
      </c>
      <c r="D71" s="19"/>
      <c r="E71" s="2"/>
      <c r="F71" s="2">
        <v>1</v>
      </c>
      <c r="G71" s="2">
        <v>1</v>
      </c>
      <c r="H71" s="2"/>
      <c r="I71" s="2">
        <v>1</v>
      </c>
      <c r="J71" s="2"/>
      <c r="K71" s="2"/>
      <c r="L71" s="2"/>
      <c r="M71" s="2">
        <v>1</v>
      </c>
      <c r="N71" s="2"/>
      <c r="O71" s="2">
        <v>1</v>
      </c>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5</v>
      </c>
    </row>
    <row r="72" spans="2:120" ht="18.75" x14ac:dyDescent="0.3">
      <c r="B72" s="65"/>
      <c r="C72" s="19" t="s">
        <v>149</v>
      </c>
      <c r="D72" s="30"/>
      <c r="E72" s="3">
        <v>1</v>
      </c>
      <c r="F72" s="3"/>
      <c r="G72" s="3"/>
      <c r="H72" s="3"/>
      <c r="I72" s="3"/>
      <c r="J72" s="3"/>
      <c r="K72" s="3">
        <v>1</v>
      </c>
      <c r="L72" s="3">
        <v>1</v>
      </c>
      <c r="M72" s="3"/>
      <c r="N72" s="3">
        <v>1</v>
      </c>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4</v>
      </c>
    </row>
    <row r="73" spans="2:120" ht="18.75" x14ac:dyDescent="0.3">
      <c r="B73" s="65" t="s">
        <v>159</v>
      </c>
      <c r="C73" s="18" t="s">
        <v>145</v>
      </c>
      <c r="D73" s="18"/>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0</v>
      </c>
    </row>
    <row r="74" spans="2:120" ht="18.75" x14ac:dyDescent="0.3">
      <c r="B74" s="65"/>
      <c r="C74" s="19" t="s">
        <v>146</v>
      </c>
      <c r="D74" s="19"/>
      <c r="E74" s="2"/>
      <c r="F74" s="2">
        <v>1</v>
      </c>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1</v>
      </c>
    </row>
    <row r="75" spans="2:120" ht="18.75" x14ac:dyDescent="0.3">
      <c r="B75" s="65"/>
      <c r="C75" s="19" t="s">
        <v>147</v>
      </c>
      <c r="D75" s="19"/>
      <c r="E75" s="2"/>
      <c r="F75" s="2"/>
      <c r="G75" s="2"/>
      <c r="H75" s="2"/>
      <c r="I75" s="2"/>
      <c r="J75" s="2">
        <v>1</v>
      </c>
      <c r="K75" s="2"/>
      <c r="L75" s="2"/>
      <c r="M75" s="2">
        <v>1</v>
      </c>
      <c r="N75" s="2"/>
      <c r="O75" s="2"/>
      <c r="P75" s="2">
        <v>1</v>
      </c>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3</v>
      </c>
    </row>
    <row r="76" spans="2:120" ht="18.75" x14ac:dyDescent="0.3">
      <c r="B76" s="65"/>
      <c r="C76" s="19" t="s">
        <v>148</v>
      </c>
      <c r="D76" s="19"/>
      <c r="E76" s="2"/>
      <c r="F76" s="2"/>
      <c r="G76" s="2">
        <v>1</v>
      </c>
      <c r="H76" s="2"/>
      <c r="I76" s="2">
        <v>1</v>
      </c>
      <c r="J76" s="2"/>
      <c r="K76" s="2"/>
      <c r="L76" s="2"/>
      <c r="M76" s="2"/>
      <c r="N76" s="2"/>
      <c r="O76" s="2">
        <v>1</v>
      </c>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3</v>
      </c>
    </row>
    <row r="77" spans="2:120" ht="18.75" x14ac:dyDescent="0.3">
      <c r="B77" s="65"/>
      <c r="C77" s="19" t="s">
        <v>149</v>
      </c>
      <c r="D77" s="30"/>
      <c r="E77" s="3">
        <v>1</v>
      </c>
      <c r="F77" s="3"/>
      <c r="G77" s="3"/>
      <c r="H77" s="3">
        <v>1</v>
      </c>
      <c r="I77" s="3"/>
      <c r="J77" s="3"/>
      <c r="K77" s="3">
        <v>1</v>
      </c>
      <c r="L77" s="3">
        <v>1</v>
      </c>
      <c r="M77" s="3"/>
      <c r="N77" s="3">
        <v>1</v>
      </c>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5</v>
      </c>
    </row>
    <row r="78" spans="2:120" ht="18.75" x14ac:dyDescent="0.3">
      <c r="B78" s="65" t="s">
        <v>160</v>
      </c>
      <c r="C78" s="18" t="s">
        <v>145</v>
      </c>
      <c r="D78" s="18"/>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0</v>
      </c>
    </row>
    <row r="79" spans="2:120" ht="18.75" x14ac:dyDescent="0.3">
      <c r="B79" s="65"/>
      <c r="C79" s="19" t="s">
        <v>146</v>
      </c>
      <c r="D79" s="19"/>
      <c r="E79" s="2"/>
      <c r="F79" s="2">
        <v>1</v>
      </c>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1</v>
      </c>
    </row>
    <row r="80" spans="2:120" ht="18.75" x14ac:dyDescent="0.3">
      <c r="B80" s="65"/>
      <c r="C80" s="19" t="s">
        <v>147</v>
      </c>
      <c r="D80" s="19"/>
      <c r="E80" s="2"/>
      <c r="F80" s="2"/>
      <c r="G80" s="2"/>
      <c r="H80" s="2"/>
      <c r="I80" s="2"/>
      <c r="J80" s="2">
        <v>1</v>
      </c>
      <c r="K80" s="2"/>
      <c r="L80" s="2"/>
      <c r="M80" s="2"/>
      <c r="N80" s="2"/>
      <c r="O80" s="2"/>
      <c r="P80" s="2">
        <v>1</v>
      </c>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2</v>
      </c>
    </row>
    <row r="81" spans="2:120" ht="18.75" x14ac:dyDescent="0.3">
      <c r="B81" s="65"/>
      <c r="C81" s="19" t="s">
        <v>148</v>
      </c>
      <c r="D81" s="19"/>
      <c r="E81" s="2"/>
      <c r="F81" s="2"/>
      <c r="G81" s="2">
        <v>1</v>
      </c>
      <c r="H81" s="2"/>
      <c r="I81" s="2">
        <v>1</v>
      </c>
      <c r="J81" s="2"/>
      <c r="K81" s="2"/>
      <c r="L81" s="2"/>
      <c r="M81" s="2"/>
      <c r="N81" s="2">
        <v>1</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3</v>
      </c>
    </row>
    <row r="82" spans="2:120" ht="18.75" x14ac:dyDescent="0.3">
      <c r="B82" s="65"/>
      <c r="C82" s="19" t="s">
        <v>149</v>
      </c>
      <c r="D82" s="30"/>
      <c r="E82" s="3">
        <v>1</v>
      </c>
      <c r="F82" s="3"/>
      <c r="G82" s="3"/>
      <c r="H82" s="3">
        <v>1</v>
      </c>
      <c r="I82" s="3"/>
      <c r="J82" s="3"/>
      <c r="K82" s="3">
        <v>1</v>
      </c>
      <c r="L82" s="3">
        <v>1</v>
      </c>
      <c r="M82" s="3">
        <v>1</v>
      </c>
      <c r="N82" s="3"/>
      <c r="O82" s="3">
        <v>1</v>
      </c>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6</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c r="F84" s="2">
        <v>1</v>
      </c>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1</v>
      </c>
    </row>
    <row r="85" spans="2:120" ht="18.75" x14ac:dyDescent="0.3">
      <c r="B85" s="65"/>
      <c r="C85" s="19" t="s">
        <v>147</v>
      </c>
      <c r="D85" s="19"/>
      <c r="E85" s="2"/>
      <c r="F85" s="2"/>
      <c r="G85" s="2"/>
      <c r="H85" s="2"/>
      <c r="I85" s="2"/>
      <c r="J85" s="2"/>
      <c r="K85" s="2"/>
      <c r="L85" s="2"/>
      <c r="M85" s="2"/>
      <c r="N85" s="2"/>
      <c r="O85" s="2"/>
      <c r="P85" s="2">
        <v>1</v>
      </c>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1</v>
      </c>
    </row>
    <row r="86" spans="2:120" ht="18.75" x14ac:dyDescent="0.3">
      <c r="B86" s="65"/>
      <c r="C86" s="19" t="s">
        <v>148</v>
      </c>
      <c r="D86" s="19"/>
      <c r="E86" s="2"/>
      <c r="F86" s="2"/>
      <c r="G86" s="2">
        <v>1</v>
      </c>
      <c r="H86" s="2"/>
      <c r="I86" s="2">
        <v>1</v>
      </c>
      <c r="J86" s="2">
        <v>1</v>
      </c>
      <c r="K86" s="2"/>
      <c r="L86" s="2"/>
      <c r="M86" s="2">
        <v>1</v>
      </c>
      <c r="N86" s="2">
        <v>1</v>
      </c>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5</v>
      </c>
    </row>
    <row r="87" spans="2:120" ht="18.75" x14ac:dyDescent="0.3">
      <c r="B87" s="65"/>
      <c r="C87" s="19" t="s">
        <v>149</v>
      </c>
      <c r="D87" s="30"/>
      <c r="E87" s="3">
        <v>1</v>
      </c>
      <c r="F87" s="3"/>
      <c r="G87" s="3"/>
      <c r="H87" s="3">
        <v>1</v>
      </c>
      <c r="I87" s="3"/>
      <c r="J87" s="3"/>
      <c r="K87" s="3">
        <v>1</v>
      </c>
      <c r="L87" s="3">
        <v>1</v>
      </c>
      <c r="M87" s="3"/>
      <c r="N87" s="3"/>
      <c r="O87" s="3">
        <v>1</v>
      </c>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5</v>
      </c>
    </row>
    <row r="88" spans="2:120" ht="18.75" x14ac:dyDescent="0.3">
      <c r="B88" s="65" t="s">
        <v>161</v>
      </c>
      <c r="C88" s="18" t="s">
        <v>145</v>
      </c>
      <c r="D88" s="18"/>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0</v>
      </c>
    </row>
    <row r="89" spans="2:120" ht="18.75" x14ac:dyDescent="0.3">
      <c r="B89" s="65"/>
      <c r="C89" s="19" t="s">
        <v>146</v>
      </c>
      <c r="D89" s="19"/>
      <c r="E89" s="2"/>
      <c r="F89" s="2">
        <v>1</v>
      </c>
      <c r="G89" s="2"/>
      <c r="H89" s="2"/>
      <c r="I89" s="2"/>
      <c r="J89" s="2"/>
      <c r="K89" s="2"/>
      <c r="L89" s="2"/>
      <c r="M89" s="2">
        <v>1</v>
      </c>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2</v>
      </c>
    </row>
    <row r="90" spans="2:120" ht="18.75" x14ac:dyDescent="0.3">
      <c r="B90" s="65"/>
      <c r="C90" s="19" t="s">
        <v>147</v>
      </c>
      <c r="D90" s="19"/>
      <c r="E90" s="2"/>
      <c r="F90" s="2"/>
      <c r="G90" s="2"/>
      <c r="H90" s="2"/>
      <c r="I90" s="2">
        <v>1</v>
      </c>
      <c r="J90" s="2"/>
      <c r="K90" s="2">
        <v>1</v>
      </c>
      <c r="L90" s="2"/>
      <c r="M90" s="2"/>
      <c r="N90" s="2"/>
      <c r="O90" s="2"/>
      <c r="P90" s="2">
        <v>1</v>
      </c>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3</v>
      </c>
    </row>
    <row r="91" spans="2:120" ht="18.75" x14ac:dyDescent="0.3">
      <c r="B91" s="65"/>
      <c r="C91" s="19" t="s">
        <v>148</v>
      </c>
      <c r="D91" s="19"/>
      <c r="E91" s="2"/>
      <c r="F91" s="2"/>
      <c r="G91" s="2">
        <v>1</v>
      </c>
      <c r="H91" s="2"/>
      <c r="I91" s="2"/>
      <c r="J91" s="2">
        <v>1</v>
      </c>
      <c r="K91" s="2"/>
      <c r="L91" s="2"/>
      <c r="M91" s="2"/>
      <c r="N91" s="2">
        <v>1</v>
      </c>
      <c r="O91" s="2">
        <v>1</v>
      </c>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4</v>
      </c>
    </row>
    <row r="92" spans="2:120" ht="18.75" x14ac:dyDescent="0.3">
      <c r="B92" s="65"/>
      <c r="C92" s="19" t="s">
        <v>149</v>
      </c>
      <c r="D92" s="30"/>
      <c r="E92" s="3">
        <v>1</v>
      </c>
      <c r="F92" s="3"/>
      <c r="G92" s="3"/>
      <c r="H92" s="3">
        <v>1</v>
      </c>
      <c r="I92" s="3"/>
      <c r="J92" s="3"/>
      <c r="K92" s="3"/>
      <c r="L92" s="3">
        <v>1</v>
      </c>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3</v>
      </c>
    </row>
    <row r="93" spans="2:120" ht="18.75" x14ac:dyDescent="0.3">
      <c r="B93" s="65" t="s">
        <v>185</v>
      </c>
      <c r="C93" s="18" t="s">
        <v>145</v>
      </c>
      <c r="D93" s="18"/>
      <c r="E93" s="1">
        <v>1</v>
      </c>
      <c r="F93" s="1"/>
      <c r="G93" s="1"/>
      <c r="H93" s="1"/>
      <c r="I93" s="1">
        <v>1</v>
      </c>
      <c r="J93" s="1"/>
      <c r="K93" s="1">
        <v>1</v>
      </c>
      <c r="L93" s="1">
        <v>1</v>
      </c>
      <c r="M93" s="1">
        <v>1</v>
      </c>
      <c r="N93" s="1"/>
      <c r="O93" s="1"/>
      <c r="P93" s="1">
        <v>1</v>
      </c>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6</v>
      </c>
    </row>
    <row r="94" spans="2:120" ht="18.75" x14ac:dyDescent="0.3">
      <c r="B94" s="65"/>
      <c r="C94" s="19" t="s">
        <v>146</v>
      </c>
      <c r="D94" s="19"/>
      <c r="E94" s="2"/>
      <c r="F94" s="2">
        <v>1</v>
      </c>
      <c r="G94" s="2">
        <v>1</v>
      </c>
      <c r="H94" s="2">
        <v>1</v>
      </c>
      <c r="I94" s="2"/>
      <c r="J94" s="2">
        <v>1</v>
      </c>
      <c r="K94" s="2"/>
      <c r="L94" s="2"/>
      <c r="M94" s="2"/>
      <c r="N94" s="2">
        <v>1</v>
      </c>
      <c r="O94" s="2">
        <v>1</v>
      </c>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6</v>
      </c>
    </row>
    <row r="95" spans="2:120" ht="18.75" x14ac:dyDescent="0.3">
      <c r="B95" s="65"/>
      <c r="C95" s="19" t="s">
        <v>147</v>
      </c>
      <c r="D95" s="19"/>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0</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0</v>
      </c>
    </row>
    <row r="97" spans="2:120" ht="18.75" x14ac:dyDescent="0.3">
      <c r="B97" s="65"/>
      <c r="C97" s="19" t="s">
        <v>149</v>
      </c>
      <c r="D97" s="3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0</v>
      </c>
    </row>
    <row r="98" spans="2:120" ht="18.75" x14ac:dyDescent="0.3">
      <c r="B98" s="65" t="s">
        <v>162</v>
      </c>
      <c r="C98" s="18" t="s">
        <v>145</v>
      </c>
      <c r="D98" s="18"/>
      <c r="E98" s="1"/>
      <c r="F98" s="1">
        <v>1</v>
      </c>
      <c r="G98" s="1"/>
      <c r="H98" s="1"/>
      <c r="I98" s="1"/>
      <c r="J98" s="1"/>
      <c r="K98" s="1"/>
      <c r="L98" s="1"/>
      <c r="M98" s="1"/>
      <c r="N98" s="1"/>
      <c r="O98" s="1"/>
      <c r="P98" s="1">
        <v>1</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2</v>
      </c>
    </row>
    <row r="99" spans="2:120" ht="18.75" x14ac:dyDescent="0.3">
      <c r="B99" s="65"/>
      <c r="C99" s="19" t="s">
        <v>146</v>
      </c>
      <c r="D99" s="19"/>
      <c r="E99" s="2">
        <v>1</v>
      </c>
      <c r="F99" s="2"/>
      <c r="G99" s="2">
        <v>1</v>
      </c>
      <c r="H99" s="2">
        <v>1</v>
      </c>
      <c r="I99" s="2">
        <v>1</v>
      </c>
      <c r="J99" s="2">
        <v>1</v>
      </c>
      <c r="K99" s="2">
        <v>1</v>
      </c>
      <c r="L99" s="2"/>
      <c r="M99" s="2"/>
      <c r="N99" s="2">
        <v>1</v>
      </c>
      <c r="O99" s="2">
        <v>1</v>
      </c>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8</v>
      </c>
    </row>
    <row r="100" spans="2:120" ht="18.75" x14ac:dyDescent="0.3">
      <c r="B100" s="65"/>
      <c r="C100" s="19" t="s">
        <v>147</v>
      </c>
      <c r="D100" s="19"/>
      <c r="E100" s="2"/>
      <c r="F100" s="2"/>
      <c r="G100" s="2"/>
      <c r="H100" s="2"/>
      <c r="I100" s="2"/>
      <c r="J100" s="2"/>
      <c r="K100" s="2"/>
      <c r="L100" s="2"/>
      <c r="M100" s="2">
        <v>1</v>
      </c>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1</v>
      </c>
    </row>
    <row r="101" spans="2:120" ht="18.75" x14ac:dyDescent="0.3">
      <c r="B101" s="65"/>
      <c r="C101" s="19" t="s">
        <v>148</v>
      </c>
      <c r="D101" s="19"/>
      <c r="E101" s="2"/>
      <c r="F101" s="2"/>
      <c r="G101" s="2"/>
      <c r="H101" s="2"/>
      <c r="I101" s="2"/>
      <c r="J101" s="2"/>
      <c r="K101" s="2"/>
      <c r="L101" s="2">
        <v>1</v>
      </c>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1</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4">SUM(E102:DO102)</f>
        <v>0</v>
      </c>
    </row>
    <row r="103" spans="2:120" ht="18.75" x14ac:dyDescent="0.3">
      <c r="B103" s="65" t="s">
        <v>163</v>
      </c>
      <c r="C103" s="18" t="s">
        <v>145</v>
      </c>
      <c r="D103" s="18"/>
      <c r="E103" s="1">
        <v>1</v>
      </c>
      <c r="F103" s="1">
        <v>1</v>
      </c>
      <c r="G103" s="1"/>
      <c r="H103" s="1"/>
      <c r="I103" s="1">
        <v>1</v>
      </c>
      <c r="J103" s="1">
        <v>1</v>
      </c>
      <c r="K103" s="1">
        <v>1</v>
      </c>
      <c r="L103" s="1"/>
      <c r="M103" s="1">
        <v>1</v>
      </c>
      <c r="N103" s="1">
        <v>1</v>
      </c>
      <c r="O103" s="1"/>
      <c r="P103" s="1">
        <v>1</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8</v>
      </c>
    </row>
    <row r="104" spans="2:120" ht="18.75" x14ac:dyDescent="0.3">
      <c r="B104" s="65"/>
      <c r="C104" s="19" t="s">
        <v>146</v>
      </c>
      <c r="D104" s="19"/>
      <c r="E104" s="2"/>
      <c r="F104" s="2"/>
      <c r="G104" s="2">
        <v>1</v>
      </c>
      <c r="H104" s="2">
        <v>1</v>
      </c>
      <c r="I104" s="2"/>
      <c r="J104" s="2"/>
      <c r="K104" s="2"/>
      <c r="L104" s="2"/>
      <c r="M104" s="2"/>
      <c r="N104" s="2"/>
      <c r="O104" s="2">
        <v>1</v>
      </c>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3</v>
      </c>
    </row>
    <row r="105" spans="2:120" ht="18.75" x14ac:dyDescent="0.3">
      <c r="B105" s="65"/>
      <c r="C105" s="19" t="s">
        <v>147</v>
      </c>
      <c r="D105" s="19"/>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0</v>
      </c>
    </row>
    <row r="106" spans="2:120" ht="18.75" x14ac:dyDescent="0.3">
      <c r="B106" s="65"/>
      <c r="C106" s="19" t="s">
        <v>148</v>
      </c>
      <c r="D106" s="19"/>
      <c r="E106" s="2"/>
      <c r="F106" s="2"/>
      <c r="G106" s="2"/>
      <c r="H106" s="2"/>
      <c r="I106" s="2"/>
      <c r="J106" s="2"/>
      <c r="K106" s="2"/>
      <c r="L106" s="2">
        <v>1</v>
      </c>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1</v>
      </c>
    </row>
    <row r="107" spans="2:120"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0</v>
      </c>
    </row>
    <row r="108" spans="2:120" ht="18.75" x14ac:dyDescent="0.3">
      <c r="B108" s="65" t="s">
        <v>164</v>
      </c>
      <c r="C108" s="18" t="s">
        <v>145</v>
      </c>
      <c r="D108" s="18"/>
      <c r="E108" s="1">
        <v>1</v>
      </c>
      <c r="F108" s="1">
        <v>1</v>
      </c>
      <c r="G108" s="1"/>
      <c r="H108" s="1"/>
      <c r="I108" s="1"/>
      <c r="J108" s="1"/>
      <c r="K108" s="1">
        <v>1</v>
      </c>
      <c r="L108" s="1">
        <v>1</v>
      </c>
      <c r="M108" s="1">
        <v>1</v>
      </c>
      <c r="N108" s="1"/>
      <c r="O108" s="1">
        <v>1</v>
      </c>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6</v>
      </c>
    </row>
    <row r="109" spans="2:120" ht="18.75" x14ac:dyDescent="0.3">
      <c r="B109" s="65"/>
      <c r="C109" s="19" t="s">
        <v>146</v>
      </c>
      <c r="D109" s="19"/>
      <c r="E109" s="2"/>
      <c r="F109" s="2"/>
      <c r="G109" s="2">
        <v>1</v>
      </c>
      <c r="H109" s="2">
        <v>1</v>
      </c>
      <c r="I109" s="2">
        <v>1</v>
      </c>
      <c r="J109" s="2">
        <v>1</v>
      </c>
      <c r="K109" s="2"/>
      <c r="L109" s="2"/>
      <c r="M109" s="2"/>
      <c r="N109" s="2">
        <v>1</v>
      </c>
      <c r="O109" s="2"/>
      <c r="P109" s="2">
        <v>1</v>
      </c>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6</v>
      </c>
    </row>
    <row r="110" spans="2:120" ht="18.75" x14ac:dyDescent="0.3">
      <c r="B110" s="65"/>
      <c r="C110" s="19" t="s">
        <v>147</v>
      </c>
      <c r="D110" s="19"/>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0</v>
      </c>
    </row>
    <row r="111" spans="2:120" ht="18.75" x14ac:dyDescent="0.3">
      <c r="B111" s="65"/>
      <c r="C111" s="19" t="s">
        <v>148</v>
      </c>
      <c r="D111" s="19"/>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0</v>
      </c>
    </row>
    <row r="112" spans="2:120" ht="18.75" x14ac:dyDescent="0.3">
      <c r="B112" s="65"/>
      <c r="C112" s="19" t="s">
        <v>149</v>
      </c>
      <c r="D112" s="3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0</v>
      </c>
    </row>
    <row r="113" spans="2:120" ht="18.75" x14ac:dyDescent="0.3">
      <c r="B113" s="65" t="s">
        <v>165</v>
      </c>
      <c r="C113" s="18" t="s">
        <v>145</v>
      </c>
      <c r="D113" s="18"/>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0</v>
      </c>
    </row>
    <row r="114" spans="2:120" ht="18.75" x14ac:dyDescent="0.3">
      <c r="B114" s="65"/>
      <c r="C114" s="19" t="s">
        <v>146</v>
      </c>
      <c r="D114" s="19"/>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0</v>
      </c>
    </row>
    <row r="115" spans="2:120" ht="18.75" x14ac:dyDescent="0.3">
      <c r="B115" s="65"/>
      <c r="C115" s="19" t="s">
        <v>147</v>
      </c>
      <c r="D115" s="19"/>
      <c r="E115" s="2"/>
      <c r="F115" s="2">
        <v>1</v>
      </c>
      <c r="G115" s="2"/>
      <c r="H115" s="2"/>
      <c r="I115" s="2">
        <v>1</v>
      </c>
      <c r="J115" s="2">
        <v>1</v>
      </c>
      <c r="K115" s="2"/>
      <c r="L115" s="2"/>
      <c r="M115" s="2">
        <v>1</v>
      </c>
      <c r="N115" s="2"/>
      <c r="O115" s="2"/>
      <c r="P115" s="2">
        <v>1</v>
      </c>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5</v>
      </c>
    </row>
    <row r="116" spans="2:120" ht="18.75" x14ac:dyDescent="0.3">
      <c r="B116" s="65"/>
      <c r="C116" s="19" t="s">
        <v>148</v>
      </c>
      <c r="D116" s="19"/>
      <c r="E116" s="2"/>
      <c r="F116" s="2"/>
      <c r="G116" s="2">
        <v>1</v>
      </c>
      <c r="H116" s="2"/>
      <c r="I116" s="2"/>
      <c r="J116" s="2"/>
      <c r="K116" s="2">
        <v>1</v>
      </c>
      <c r="L116" s="2"/>
      <c r="M116" s="2"/>
      <c r="N116" s="2">
        <v>1</v>
      </c>
      <c r="O116" s="2">
        <v>1</v>
      </c>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4</v>
      </c>
    </row>
    <row r="117" spans="2:120" ht="18.75" x14ac:dyDescent="0.3">
      <c r="B117" s="65"/>
      <c r="C117" s="19" t="s">
        <v>149</v>
      </c>
      <c r="D117" s="30"/>
      <c r="E117" s="3">
        <v>1</v>
      </c>
      <c r="F117" s="3"/>
      <c r="G117" s="3"/>
      <c r="H117" s="3">
        <v>1</v>
      </c>
      <c r="I117" s="3"/>
      <c r="J117" s="3"/>
      <c r="K117" s="3"/>
      <c r="L117" s="3">
        <v>1</v>
      </c>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3</v>
      </c>
    </row>
    <row r="118" spans="2:120" ht="18.75" x14ac:dyDescent="0.3">
      <c r="B118" s="65" t="s">
        <v>166</v>
      </c>
      <c r="C118" s="18" t="s">
        <v>145</v>
      </c>
      <c r="D118" s="18"/>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5">SUM(E118:DO118)</f>
        <v>0</v>
      </c>
    </row>
    <row r="119" spans="2:120" ht="18.75" x14ac:dyDescent="0.3">
      <c r="B119" s="65"/>
      <c r="C119" s="19" t="s">
        <v>146</v>
      </c>
      <c r="D119" s="19"/>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5"/>
        <v>0</v>
      </c>
    </row>
    <row r="120" spans="2:120" ht="18.75" x14ac:dyDescent="0.3">
      <c r="B120" s="65"/>
      <c r="C120" s="19" t="s">
        <v>147</v>
      </c>
      <c r="D120" s="19"/>
      <c r="E120" s="2"/>
      <c r="F120" s="2">
        <v>1</v>
      </c>
      <c r="G120" s="2"/>
      <c r="H120" s="2"/>
      <c r="I120" s="2">
        <v>1</v>
      </c>
      <c r="J120" s="2">
        <v>1</v>
      </c>
      <c r="K120" s="2"/>
      <c r="L120" s="2"/>
      <c r="M120" s="2">
        <v>1</v>
      </c>
      <c r="N120" s="2"/>
      <c r="O120" s="2"/>
      <c r="P120" s="2">
        <v>1</v>
      </c>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5"/>
        <v>5</v>
      </c>
    </row>
    <row r="121" spans="2:120" ht="18.75" x14ac:dyDescent="0.3">
      <c r="B121" s="65"/>
      <c r="C121" s="19" t="s">
        <v>148</v>
      </c>
      <c r="D121" s="19"/>
      <c r="E121" s="2">
        <v>1</v>
      </c>
      <c r="F121" s="2"/>
      <c r="G121" s="2">
        <v>1</v>
      </c>
      <c r="H121" s="2"/>
      <c r="I121" s="2"/>
      <c r="J121" s="2"/>
      <c r="K121" s="2">
        <v>1</v>
      </c>
      <c r="L121" s="2"/>
      <c r="M121" s="2"/>
      <c r="N121" s="2">
        <v>1</v>
      </c>
      <c r="O121" s="2">
        <v>1</v>
      </c>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5"/>
        <v>5</v>
      </c>
    </row>
    <row r="122" spans="2:120" ht="18.75" x14ac:dyDescent="0.3">
      <c r="B122" s="65"/>
      <c r="C122" s="19" t="s">
        <v>149</v>
      </c>
      <c r="D122" s="30"/>
      <c r="E122" s="3"/>
      <c r="F122" s="3"/>
      <c r="G122" s="3"/>
      <c r="H122" s="3">
        <v>1</v>
      </c>
      <c r="I122" s="3"/>
      <c r="J122" s="3"/>
      <c r="K122" s="3"/>
      <c r="L122" s="3">
        <v>1</v>
      </c>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5"/>
        <v>2</v>
      </c>
    </row>
    <row r="123" spans="2:120" ht="18.75" x14ac:dyDescent="0.3">
      <c r="B123" s="65" t="s">
        <v>167</v>
      </c>
      <c r="C123" s="18" t="s">
        <v>145</v>
      </c>
      <c r="D123" s="18"/>
      <c r="E123" s="1">
        <v>1</v>
      </c>
      <c r="F123" s="1"/>
      <c r="G123" s="1"/>
      <c r="H123" s="1"/>
      <c r="I123" s="1"/>
      <c r="J123" s="1"/>
      <c r="K123" s="1"/>
      <c r="L123" s="1"/>
      <c r="M123" s="1">
        <v>1</v>
      </c>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5"/>
        <v>2</v>
      </c>
    </row>
    <row r="124" spans="2:120" ht="18.75" x14ac:dyDescent="0.3">
      <c r="B124" s="65"/>
      <c r="C124" s="19" t="s">
        <v>146</v>
      </c>
      <c r="D124" s="19"/>
      <c r="E124" s="2"/>
      <c r="F124" s="2">
        <v>1</v>
      </c>
      <c r="G124" s="2"/>
      <c r="H124" s="2">
        <v>1</v>
      </c>
      <c r="I124" s="2"/>
      <c r="J124" s="2"/>
      <c r="K124" s="2">
        <v>1</v>
      </c>
      <c r="L124" s="2"/>
      <c r="M124" s="2"/>
      <c r="N124" s="2"/>
      <c r="O124" s="2">
        <v>1</v>
      </c>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5"/>
        <v>4</v>
      </c>
    </row>
    <row r="125" spans="2:120" ht="18.75" x14ac:dyDescent="0.3">
      <c r="B125" s="65"/>
      <c r="C125" s="19" t="s">
        <v>147</v>
      </c>
      <c r="D125" s="19"/>
      <c r="E125" s="2"/>
      <c r="F125" s="2"/>
      <c r="G125" s="2">
        <v>1</v>
      </c>
      <c r="H125" s="2"/>
      <c r="I125" s="2"/>
      <c r="J125" s="2">
        <v>1</v>
      </c>
      <c r="K125" s="2"/>
      <c r="L125" s="2">
        <v>1</v>
      </c>
      <c r="M125" s="2"/>
      <c r="N125" s="2">
        <v>1</v>
      </c>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5"/>
        <v>4</v>
      </c>
    </row>
    <row r="126" spans="2:120" ht="18.75" x14ac:dyDescent="0.3">
      <c r="B126" s="65"/>
      <c r="C126" s="19" t="s">
        <v>148</v>
      </c>
      <c r="D126" s="19"/>
      <c r="E126" s="2"/>
      <c r="F126" s="2"/>
      <c r="G126" s="2"/>
      <c r="H126" s="2"/>
      <c r="I126" s="2">
        <v>1</v>
      </c>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5"/>
        <v>1</v>
      </c>
    </row>
    <row r="127" spans="2:120" ht="18.75" x14ac:dyDescent="0.3">
      <c r="B127" s="65"/>
      <c r="C127" s="19" t="s">
        <v>149</v>
      </c>
      <c r="D127" s="30"/>
      <c r="E127" s="3"/>
      <c r="F127" s="3"/>
      <c r="G127" s="3"/>
      <c r="H127" s="3"/>
      <c r="I127" s="3"/>
      <c r="J127" s="3"/>
      <c r="K127" s="3"/>
      <c r="L127" s="3"/>
      <c r="M127" s="3"/>
      <c r="N127" s="3"/>
      <c r="O127" s="3"/>
      <c r="P127" s="3">
        <v>1</v>
      </c>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5"/>
        <v>1</v>
      </c>
    </row>
    <row r="128" spans="2:120" ht="18.75" x14ac:dyDescent="0.3">
      <c r="B128" s="65" t="s">
        <v>168</v>
      </c>
      <c r="C128" s="18" t="s">
        <v>145</v>
      </c>
      <c r="D128" s="18"/>
      <c r="E128" s="1"/>
      <c r="F128" s="1"/>
      <c r="G128" s="1"/>
      <c r="H128" s="1"/>
      <c r="I128" s="1"/>
      <c r="J128" s="1"/>
      <c r="K128" s="1"/>
      <c r="L128" s="1"/>
      <c r="M128" s="1">
        <v>1</v>
      </c>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5"/>
        <v>1</v>
      </c>
    </row>
    <row r="129" spans="2:120" ht="18.75" x14ac:dyDescent="0.3">
      <c r="B129" s="65"/>
      <c r="C129" s="19" t="s">
        <v>146</v>
      </c>
      <c r="D129" s="19"/>
      <c r="E129" s="2"/>
      <c r="F129" s="2">
        <v>1</v>
      </c>
      <c r="G129" s="2">
        <v>1</v>
      </c>
      <c r="H129" s="2"/>
      <c r="I129" s="2"/>
      <c r="J129" s="2"/>
      <c r="K129" s="2">
        <v>1</v>
      </c>
      <c r="L129" s="2">
        <v>1</v>
      </c>
      <c r="M129" s="2"/>
      <c r="N129" s="2">
        <v>1</v>
      </c>
      <c r="O129" s="2">
        <v>1</v>
      </c>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5"/>
        <v>6</v>
      </c>
    </row>
    <row r="130" spans="2:120" ht="18.75" x14ac:dyDescent="0.3">
      <c r="B130" s="65"/>
      <c r="C130" s="19" t="s">
        <v>147</v>
      </c>
      <c r="D130" s="19"/>
      <c r="E130" s="2">
        <v>1</v>
      </c>
      <c r="F130" s="2"/>
      <c r="G130" s="2"/>
      <c r="H130" s="2">
        <v>1</v>
      </c>
      <c r="I130" s="2"/>
      <c r="J130" s="2">
        <v>1</v>
      </c>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5"/>
        <v>3</v>
      </c>
    </row>
    <row r="131" spans="2:120" ht="18.75" x14ac:dyDescent="0.3">
      <c r="B131" s="65"/>
      <c r="C131" s="19" t="s">
        <v>148</v>
      </c>
      <c r="D131" s="19"/>
      <c r="E131" s="2"/>
      <c r="F131" s="2"/>
      <c r="G131" s="2"/>
      <c r="H131" s="2"/>
      <c r="I131" s="2">
        <v>1</v>
      </c>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5"/>
        <v>1</v>
      </c>
    </row>
    <row r="132" spans="2:120" ht="18.75" x14ac:dyDescent="0.3">
      <c r="B132" s="65"/>
      <c r="C132" s="19" t="s">
        <v>149</v>
      </c>
      <c r="D132" s="30"/>
      <c r="E132" s="3"/>
      <c r="F132" s="3"/>
      <c r="G132" s="3"/>
      <c r="H132" s="3"/>
      <c r="I132" s="3"/>
      <c r="J132" s="3"/>
      <c r="K132" s="3"/>
      <c r="L132" s="3"/>
      <c r="M132" s="3"/>
      <c r="N132" s="3"/>
      <c r="O132" s="3"/>
      <c r="P132" s="3">
        <v>1</v>
      </c>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5"/>
        <v>1</v>
      </c>
    </row>
    <row r="133" spans="2:120" ht="18.75" x14ac:dyDescent="0.3">
      <c r="B133" s="65" t="s">
        <v>186</v>
      </c>
      <c r="C133" s="18" t="s">
        <v>145</v>
      </c>
      <c r="D133" s="18"/>
      <c r="E133" s="1">
        <v>1</v>
      </c>
      <c r="F133" s="1"/>
      <c r="G133" s="1"/>
      <c r="H133" s="1"/>
      <c r="I133" s="1"/>
      <c r="J133" s="1"/>
      <c r="K133" s="1">
        <v>1</v>
      </c>
      <c r="L133" s="1">
        <v>1</v>
      </c>
      <c r="M133" s="1">
        <v>1</v>
      </c>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5"/>
        <v>4</v>
      </c>
    </row>
    <row r="134" spans="2:120" ht="18.75" x14ac:dyDescent="0.3">
      <c r="B134" s="65"/>
      <c r="C134" s="19" t="s">
        <v>146</v>
      </c>
      <c r="D134" s="19"/>
      <c r="E134" s="2"/>
      <c r="F134" s="2">
        <v>1</v>
      </c>
      <c r="G134" s="2">
        <v>1</v>
      </c>
      <c r="H134" s="2">
        <v>1</v>
      </c>
      <c r="I134" s="2">
        <v>1</v>
      </c>
      <c r="J134" s="2">
        <v>1</v>
      </c>
      <c r="K134" s="2"/>
      <c r="L134" s="2"/>
      <c r="M134" s="2"/>
      <c r="N134" s="2">
        <v>1</v>
      </c>
      <c r="O134" s="2">
        <v>1</v>
      </c>
      <c r="P134" s="2">
        <v>1</v>
      </c>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5"/>
        <v>8</v>
      </c>
    </row>
    <row r="135" spans="2:120" ht="18.75" x14ac:dyDescent="0.3">
      <c r="B135" s="65"/>
      <c r="C135" s="19" t="s">
        <v>147</v>
      </c>
      <c r="D135" s="19"/>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5"/>
        <v>0</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5"/>
        <v>0</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5"/>
        <v>0</v>
      </c>
    </row>
    <row r="138" spans="2:120" ht="18.75" x14ac:dyDescent="0.3">
      <c r="B138" s="65" t="s">
        <v>169</v>
      </c>
      <c r="C138" s="18" t="s">
        <v>145</v>
      </c>
      <c r="D138" s="18"/>
      <c r="E138" s="1">
        <v>1</v>
      </c>
      <c r="F138" s="1">
        <v>1</v>
      </c>
      <c r="G138" s="1"/>
      <c r="H138" s="1"/>
      <c r="I138" s="1"/>
      <c r="J138" s="1"/>
      <c r="K138" s="1">
        <v>1</v>
      </c>
      <c r="L138" s="1"/>
      <c r="M138" s="1">
        <v>1</v>
      </c>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5"/>
        <v>4</v>
      </c>
    </row>
    <row r="139" spans="2:120" ht="18.75" x14ac:dyDescent="0.3">
      <c r="B139" s="65"/>
      <c r="C139" s="19" t="s">
        <v>146</v>
      </c>
      <c r="D139" s="19"/>
      <c r="E139" s="2"/>
      <c r="F139" s="2"/>
      <c r="G139" s="2">
        <v>1</v>
      </c>
      <c r="H139" s="2">
        <v>1</v>
      </c>
      <c r="I139" s="2">
        <v>1</v>
      </c>
      <c r="J139" s="2">
        <v>1</v>
      </c>
      <c r="K139" s="2"/>
      <c r="L139" s="2"/>
      <c r="M139" s="2"/>
      <c r="N139" s="2">
        <v>1</v>
      </c>
      <c r="O139" s="2">
        <v>1</v>
      </c>
      <c r="P139" s="2">
        <v>1</v>
      </c>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5"/>
        <v>7</v>
      </c>
    </row>
    <row r="140" spans="2:120" ht="18.75" x14ac:dyDescent="0.3">
      <c r="B140" s="65"/>
      <c r="C140" s="19" t="s">
        <v>147</v>
      </c>
      <c r="D140" s="19"/>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5"/>
        <v>0</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5"/>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5"/>
        <v>0</v>
      </c>
    </row>
    <row r="143" spans="2:120" ht="18.75" x14ac:dyDescent="0.3">
      <c r="B143" s="65" t="s">
        <v>170</v>
      </c>
      <c r="C143" s="18" t="s">
        <v>145</v>
      </c>
      <c r="D143" s="18"/>
      <c r="E143" s="1">
        <v>1</v>
      </c>
      <c r="F143" s="1"/>
      <c r="G143" s="1"/>
      <c r="H143" s="1"/>
      <c r="I143" s="1"/>
      <c r="J143" s="1"/>
      <c r="K143" s="1">
        <v>1</v>
      </c>
      <c r="L143" s="1">
        <v>1</v>
      </c>
      <c r="M143" s="1"/>
      <c r="N143" s="1">
        <v>1</v>
      </c>
      <c r="O143" s="1">
        <v>1</v>
      </c>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5"/>
        <v>5</v>
      </c>
    </row>
    <row r="144" spans="2:120" ht="18.75" x14ac:dyDescent="0.3">
      <c r="B144" s="65"/>
      <c r="C144" s="19" t="s">
        <v>146</v>
      </c>
      <c r="D144" s="19"/>
      <c r="E144" s="2"/>
      <c r="F144" s="2"/>
      <c r="G144" s="2">
        <v>1</v>
      </c>
      <c r="H144" s="2">
        <v>1</v>
      </c>
      <c r="I144" s="2">
        <v>1</v>
      </c>
      <c r="J144" s="2">
        <v>1</v>
      </c>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5"/>
        <v>4</v>
      </c>
    </row>
    <row r="145" spans="2:120" ht="18.75" x14ac:dyDescent="0.3">
      <c r="B145" s="65"/>
      <c r="C145" s="19" t="s">
        <v>147</v>
      </c>
      <c r="D145" s="19"/>
      <c r="E145" s="2"/>
      <c r="F145" s="2">
        <v>1</v>
      </c>
      <c r="G145" s="2"/>
      <c r="H145" s="2"/>
      <c r="I145" s="2"/>
      <c r="J145" s="2"/>
      <c r="K145" s="2"/>
      <c r="L145" s="2"/>
      <c r="M145" s="2">
        <v>1</v>
      </c>
      <c r="N145" s="2"/>
      <c r="O145" s="2"/>
      <c r="P145" s="2">
        <v>1</v>
      </c>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5"/>
        <v>3</v>
      </c>
    </row>
    <row r="146" spans="2:120" ht="18.75" x14ac:dyDescent="0.3">
      <c r="B146" s="65"/>
      <c r="C146" s="19" t="s">
        <v>148</v>
      </c>
      <c r="D146" s="19"/>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5"/>
        <v>0</v>
      </c>
    </row>
    <row r="147" spans="2:120" ht="18.75" x14ac:dyDescent="0.3">
      <c r="B147" s="65"/>
      <c r="C147" s="19" t="s">
        <v>149</v>
      </c>
      <c r="D147" s="3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5"/>
        <v>0</v>
      </c>
    </row>
    <row r="148" spans="2:120" ht="18.75" x14ac:dyDescent="0.3">
      <c r="B148" s="65" t="s">
        <v>171</v>
      </c>
      <c r="C148" s="18" t="s">
        <v>145</v>
      </c>
      <c r="D148" s="18"/>
      <c r="E148" s="1">
        <v>1</v>
      </c>
      <c r="F148" s="1"/>
      <c r="G148" s="1"/>
      <c r="H148" s="1"/>
      <c r="I148" s="1"/>
      <c r="J148" s="1">
        <v>1</v>
      </c>
      <c r="K148" s="1">
        <v>1</v>
      </c>
      <c r="L148" s="1">
        <v>1</v>
      </c>
      <c r="M148" s="1">
        <v>1</v>
      </c>
      <c r="N148" s="1">
        <v>1</v>
      </c>
      <c r="O148" s="1">
        <v>1</v>
      </c>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5"/>
        <v>7</v>
      </c>
    </row>
    <row r="149" spans="2:120" ht="18.75" x14ac:dyDescent="0.3">
      <c r="B149" s="65"/>
      <c r="C149" s="19" t="s">
        <v>146</v>
      </c>
      <c r="D149" s="19"/>
      <c r="E149" s="2"/>
      <c r="F149" s="2">
        <v>1</v>
      </c>
      <c r="G149" s="2">
        <v>1</v>
      </c>
      <c r="H149" s="2">
        <v>1</v>
      </c>
      <c r="I149" s="2">
        <v>1</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5"/>
        <v>4</v>
      </c>
    </row>
    <row r="150" spans="2:120" ht="18.75" x14ac:dyDescent="0.3">
      <c r="B150" s="65"/>
      <c r="C150" s="19" t="s">
        <v>147</v>
      </c>
      <c r="D150" s="19"/>
      <c r="E150" s="2"/>
      <c r="F150" s="2"/>
      <c r="G150" s="2"/>
      <c r="H150" s="2"/>
      <c r="I150" s="2"/>
      <c r="J150" s="2"/>
      <c r="K150" s="2"/>
      <c r="L150" s="2"/>
      <c r="M150" s="2"/>
      <c r="N150" s="2"/>
      <c r="O150" s="2"/>
      <c r="P150" s="2">
        <v>1</v>
      </c>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5"/>
        <v>1</v>
      </c>
    </row>
    <row r="151" spans="2:120" ht="18.75" x14ac:dyDescent="0.3">
      <c r="B151" s="65"/>
      <c r="C151" s="19" t="s">
        <v>148</v>
      </c>
      <c r="D151" s="19"/>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5"/>
        <v>0</v>
      </c>
    </row>
    <row r="152" spans="2:120" ht="18.75" x14ac:dyDescent="0.3">
      <c r="B152" s="65"/>
      <c r="C152" s="19" t="s">
        <v>149</v>
      </c>
      <c r="D152" s="30"/>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5"/>
        <v>0</v>
      </c>
    </row>
    <row r="153" spans="2:120" ht="18.75" x14ac:dyDescent="0.3">
      <c r="B153" s="65" t="s">
        <v>172</v>
      </c>
      <c r="C153" s="18" t="s">
        <v>145</v>
      </c>
      <c r="D153" s="18"/>
      <c r="E153" s="1">
        <v>1</v>
      </c>
      <c r="F153" s="1"/>
      <c r="G153" s="1">
        <v>1</v>
      </c>
      <c r="H153" s="1"/>
      <c r="I153" s="1"/>
      <c r="J153" s="1">
        <v>1</v>
      </c>
      <c r="K153" s="1">
        <v>1</v>
      </c>
      <c r="L153" s="1">
        <v>1</v>
      </c>
      <c r="M153" s="1"/>
      <c r="N153" s="1"/>
      <c r="O153" s="1">
        <v>1</v>
      </c>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5"/>
        <v>6</v>
      </c>
    </row>
    <row r="154" spans="2:120" ht="18.75" x14ac:dyDescent="0.3">
      <c r="B154" s="65"/>
      <c r="C154" s="19" t="s">
        <v>146</v>
      </c>
      <c r="D154" s="19"/>
      <c r="E154" s="2"/>
      <c r="F154" s="2">
        <v>1</v>
      </c>
      <c r="G154" s="2"/>
      <c r="H154" s="2">
        <v>1</v>
      </c>
      <c r="I154" s="2"/>
      <c r="J154" s="2"/>
      <c r="K154" s="2"/>
      <c r="L154" s="2"/>
      <c r="M154" s="2">
        <v>1</v>
      </c>
      <c r="N154" s="2">
        <v>1</v>
      </c>
      <c r="O154" s="2"/>
      <c r="P154" s="2">
        <v>1</v>
      </c>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5"/>
        <v>5</v>
      </c>
    </row>
    <row r="155" spans="2:120" ht="18.75" x14ac:dyDescent="0.3">
      <c r="B155" s="65"/>
      <c r="C155" s="19" t="s">
        <v>147</v>
      </c>
      <c r="D155" s="19"/>
      <c r="E155" s="2"/>
      <c r="F155" s="2"/>
      <c r="G155" s="2"/>
      <c r="H155" s="2"/>
      <c r="I155" s="2">
        <v>1</v>
      </c>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5"/>
        <v>1</v>
      </c>
    </row>
    <row r="156" spans="2:120" ht="18.75" x14ac:dyDescent="0.3">
      <c r="B156" s="65"/>
      <c r="C156" s="19" t="s">
        <v>148</v>
      </c>
      <c r="D156" s="19"/>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5"/>
        <v>0</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5"/>
        <v>0</v>
      </c>
    </row>
    <row r="158" spans="2:120" ht="18.75" x14ac:dyDescent="0.3">
      <c r="B158" s="65" t="s">
        <v>173</v>
      </c>
      <c r="C158" s="18" t="s">
        <v>145</v>
      </c>
      <c r="D158" s="18"/>
      <c r="E158" s="1">
        <v>1</v>
      </c>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5"/>
        <v>1</v>
      </c>
    </row>
    <row r="159" spans="2:120" ht="18.75" x14ac:dyDescent="0.3">
      <c r="B159" s="65"/>
      <c r="C159" s="19" t="s">
        <v>146</v>
      </c>
      <c r="D159" s="19"/>
      <c r="E159" s="2"/>
      <c r="F159" s="2"/>
      <c r="G159" s="2"/>
      <c r="H159" s="2"/>
      <c r="I159" s="2">
        <v>1</v>
      </c>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5"/>
        <v>1</v>
      </c>
    </row>
    <row r="160" spans="2:120" ht="18.75" x14ac:dyDescent="0.3">
      <c r="B160" s="65"/>
      <c r="C160" s="19" t="s">
        <v>147</v>
      </c>
      <c r="D160" s="19"/>
      <c r="E160" s="2"/>
      <c r="F160" s="2"/>
      <c r="G160" s="2">
        <v>1</v>
      </c>
      <c r="H160" s="2"/>
      <c r="I160" s="2"/>
      <c r="J160" s="2">
        <v>1</v>
      </c>
      <c r="K160" s="2">
        <v>1</v>
      </c>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5"/>
        <v>3</v>
      </c>
    </row>
    <row r="161" spans="1:120" ht="18.75" x14ac:dyDescent="0.3">
      <c r="B161" s="65"/>
      <c r="C161" s="19" t="s">
        <v>148</v>
      </c>
      <c r="D161" s="19"/>
      <c r="E161" s="2"/>
      <c r="F161" s="2">
        <v>1</v>
      </c>
      <c r="G161" s="2"/>
      <c r="H161" s="2">
        <v>1</v>
      </c>
      <c r="I161" s="2"/>
      <c r="J161" s="2"/>
      <c r="K161" s="2"/>
      <c r="L161" s="2"/>
      <c r="M161" s="2">
        <v>1</v>
      </c>
      <c r="N161" s="2">
        <v>1</v>
      </c>
      <c r="O161" s="2">
        <v>1</v>
      </c>
      <c r="P161" s="2">
        <v>1</v>
      </c>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5"/>
        <v>6</v>
      </c>
    </row>
    <row r="162" spans="1:120" ht="18.75" x14ac:dyDescent="0.3">
      <c r="B162" s="65"/>
      <c r="C162" s="19" t="s">
        <v>149</v>
      </c>
      <c r="D162" s="30"/>
      <c r="E162" s="3"/>
      <c r="F162" s="3"/>
      <c r="G162" s="3"/>
      <c r="H162" s="3"/>
      <c r="I162" s="3"/>
      <c r="J162" s="3"/>
      <c r="K162" s="3"/>
      <c r="L162" s="3">
        <v>1</v>
      </c>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5"/>
        <v>1</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3"/>
    </row>
    <row r="164" spans="1:120" ht="37.5" customHeight="1" x14ac:dyDescent="0.3">
      <c r="B164" s="70" t="s">
        <v>181</v>
      </c>
      <c r="C164" s="71"/>
      <c r="D164" s="36"/>
      <c r="E164" s="1" t="s">
        <v>398</v>
      </c>
      <c r="F164" s="1" t="s">
        <v>433</v>
      </c>
      <c r="G164" s="1" t="s">
        <v>442</v>
      </c>
      <c r="H164" s="1" t="s">
        <v>451</v>
      </c>
      <c r="I164" s="1" t="s">
        <v>456</v>
      </c>
      <c r="J164" s="1" t="s">
        <v>526</v>
      </c>
      <c r="K164" s="1" t="s">
        <v>497</v>
      </c>
      <c r="L164" s="1" t="s">
        <v>653</v>
      </c>
      <c r="M164" s="1" t="s">
        <v>654</v>
      </c>
      <c r="N164" s="1" t="s">
        <v>655</v>
      </c>
      <c r="O164" s="1" t="s">
        <v>662</v>
      </c>
      <c r="P164" s="1" t="s">
        <v>730</v>
      </c>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t="s">
        <v>399</v>
      </c>
      <c r="F165" s="1" t="s">
        <v>434</v>
      </c>
      <c r="G165" s="1"/>
      <c r="H165" s="1" t="s">
        <v>452</v>
      </c>
      <c r="I165" s="1"/>
      <c r="J165" s="1" t="s">
        <v>458</v>
      </c>
      <c r="K165" s="1"/>
      <c r="L165" s="1"/>
      <c r="M165" s="1"/>
      <c r="N165" s="1" t="s">
        <v>656</v>
      </c>
      <c r="O165" s="1" t="s">
        <v>663</v>
      </c>
      <c r="P165" s="1" t="s">
        <v>731</v>
      </c>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34" t="s">
        <v>400</v>
      </c>
      <c r="F166" s="34" t="s">
        <v>435</v>
      </c>
      <c r="G166" s="2"/>
      <c r="H166" s="34" t="s">
        <v>453</v>
      </c>
      <c r="I166" s="2"/>
      <c r="J166" s="34" t="s">
        <v>459</v>
      </c>
      <c r="K166" s="2"/>
      <c r="L166" s="2"/>
      <c r="M166" s="2"/>
      <c r="N166" s="34" t="s">
        <v>657</v>
      </c>
      <c r="O166" s="34" t="s">
        <v>664</v>
      </c>
      <c r="P166" s="34" t="s">
        <v>732</v>
      </c>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t="s">
        <v>401</v>
      </c>
      <c r="F167" s="3" t="s">
        <v>436</v>
      </c>
      <c r="G167" s="3"/>
      <c r="H167" s="3">
        <v>418357075</v>
      </c>
      <c r="I167" s="3"/>
      <c r="J167" s="3">
        <v>94435159</v>
      </c>
      <c r="K167" s="3"/>
      <c r="L167" s="3"/>
      <c r="M167" s="3"/>
      <c r="N167" s="3" t="s">
        <v>658</v>
      </c>
      <c r="O167" s="3" t="s">
        <v>665</v>
      </c>
      <c r="P167" s="3" t="s">
        <v>733</v>
      </c>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512792234</v>
      </c>
    </row>
  </sheetData>
  <sheetProtection formatRows="0"/>
  <mergeCells count="40">
    <mergeCell ref="B158:B162"/>
    <mergeCell ref="A163:DO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P19"/>
    <mergeCell ref="B21:B23"/>
    <mergeCell ref="B24:B28"/>
    <mergeCell ref="B29:B31"/>
    <mergeCell ref="B32:DP32"/>
    <mergeCell ref="B33:B37"/>
    <mergeCell ref="B38:B42"/>
    <mergeCell ref="B43:B47"/>
    <mergeCell ref="B48:B52"/>
    <mergeCell ref="B53:B57"/>
    <mergeCell ref="B58:B62"/>
    <mergeCell ref="B8:C8"/>
    <mergeCell ref="B2:C2"/>
    <mergeCell ref="B5:C5"/>
    <mergeCell ref="E5:DP5"/>
    <mergeCell ref="B6:C7"/>
    <mergeCell ref="E6:DP6"/>
  </mergeCells>
  <conditionalFormatting sqref="E8:F8 I8:DO8">
    <cfRule type="notContainsBlanks" dxfId="19" priority="5">
      <formula>LEN(TRIM(E8))&gt;0</formula>
    </cfRule>
  </conditionalFormatting>
  <conditionalFormatting sqref="H8">
    <cfRule type="notContainsBlanks" dxfId="18" priority="1">
      <formula>LEN(TRIM(H8))&gt;0</formula>
    </cfRule>
  </conditionalFormatting>
  <conditionalFormatting sqref="G8">
    <cfRule type="notContainsBlanks" dxfId="17" priority="3">
      <formula>LEN(TRIM(G8))&gt;0</formula>
    </cfRule>
  </conditionalFormatting>
  <hyperlinks>
    <hyperlink ref="E166" r:id="rId1"/>
    <hyperlink ref="F166" r:id="rId2"/>
    <hyperlink ref="H166" r:id="rId3"/>
    <hyperlink ref="J166" r:id="rId4"/>
    <hyperlink ref="N166" r:id="rId5"/>
    <hyperlink ref="O166" r:id="rId6"/>
    <hyperlink ref="P166" r:id="rId7"/>
  </hyperlinks>
  <pageMargins left="0.7" right="0.7" top="0.75" bottom="0.75" header="0.3" footer="0.3"/>
  <pageSetup paperSize="9" orientation="portrait" horizontalDpi="300" verticalDpi="300" r:id="rId8"/>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E8:DO8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DR167"/>
  <sheetViews>
    <sheetView zoomScale="70" zoomScaleNormal="70" workbookViewId="0">
      <pane xSplit="3" ySplit="8" topLeftCell="AL138" activePane="bottomRight" state="frozen"/>
      <selection pane="topRight" activeCell="D1" sqref="D1"/>
      <selection pane="bottomLeft" activeCell="A10" sqref="A10"/>
      <selection pane="bottomRight" activeCell="AN165" sqref="AN165"/>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74</v>
      </c>
      <c r="F8" s="29" t="s">
        <v>114</v>
      </c>
      <c r="G8" s="29" t="s">
        <v>374</v>
      </c>
      <c r="H8" s="29" t="s">
        <v>59</v>
      </c>
      <c r="I8" s="29" t="s">
        <v>59</v>
      </c>
      <c r="J8" s="29" t="s">
        <v>59</v>
      </c>
      <c r="K8" s="29" t="s">
        <v>409</v>
      </c>
      <c r="L8" s="29" t="s">
        <v>409</v>
      </c>
      <c r="M8" s="29" t="s">
        <v>59</v>
      </c>
      <c r="N8" s="29" t="s">
        <v>59</v>
      </c>
      <c r="O8" s="29" t="s">
        <v>86</v>
      </c>
      <c r="P8" s="29" t="s">
        <v>110</v>
      </c>
      <c r="Q8" s="29" t="s">
        <v>86</v>
      </c>
      <c r="R8" s="29" t="s">
        <v>114</v>
      </c>
      <c r="S8" s="29" t="s">
        <v>114</v>
      </c>
      <c r="T8" s="29" t="s">
        <v>114</v>
      </c>
      <c r="U8" s="29" t="s">
        <v>114</v>
      </c>
      <c r="V8" s="29"/>
      <c r="W8" s="29" t="s">
        <v>409</v>
      </c>
      <c r="X8" s="29" t="s">
        <v>74</v>
      </c>
      <c r="Y8" s="29" t="s">
        <v>409</v>
      </c>
      <c r="Z8" s="29" t="s">
        <v>409</v>
      </c>
      <c r="AA8" s="29" t="s">
        <v>409</v>
      </c>
      <c r="AB8" s="29" t="s">
        <v>409</v>
      </c>
      <c r="AC8" s="29" t="s">
        <v>409</v>
      </c>
      <c r="AD8" s="29" t="s">
        <v>409</v>
      </c>
      <c r="AE8" s="29" t="s">
        <v>59</v>
      </c>
      <c r="AF8" s="29" t="s">
        <v>409</v>
      </c>
      <c r="AG8" s="29" t="s">
        <v>409</v>
      </c>
      <c r="AH8" s="29" t="s">
        <v>409</v>
      </c>
      <c r="AI8" s="29" t="s">
        <v>409</v>
      </c>
      <c r="AJ8" s="29" t="s">
        <v>409</v>
      </c>
      <c r="AK8" s="29" t="s">
        <v>409</v>
      </c>
      <c r="AL8" s="29" t="s">
        <v>409</v>
      </c>
      <c r="AM8" s="29" t="s">
        <v>409</v>
      </c>
      <c r="AN8" s="29" t="s">
        <v>86</v>
      </c>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1</v>
      </c>
      <c r="E9" s="13"/>
      <c r="F9" s="13"/>
      <c r="G9" s="13"/>
      <c r="H9" s="13"/>
      <c r="I9" s="13"/>
      <c r="J9" s="13"/>
      <c r="K9" s="13"/>
      <c r="L9" s="13"/>
      <c r="M9" s="13"/>
      <c r="N9" s="13"/>
      <c r="O9" s="13"/>
      <c r="P9" s="13"/>
      <c r="Q9" s="13"/>
      <c r="R9" s="13"/>
      <c r="S9" s="13"/>
      <c r="T9" s="13"/>
      <c r="U9" s="13"/>
      <c r="V9" s="13"/>
      <c r="W9" s="13"/>
      <c r="X9" s="13"/>
      <c r="Y9" s="13">
        <v>1</v>
      </c>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1</v>
      </c>
    </row>
    <row r="10" spans="2:120" ht="18.600000000000001" customHeight="1" x14ac:dyDescent="0.3">
      <c r="B10" s="26"/>
      <c r="C10" s="8" t="s">
        <v>124</v>
      </c>
      <c r="D10" s="8">
        <f>DP10</f>
        <v>9</v>
      </c>
      <c r="E10" s="2"/>
      <c r="F10" s="2">
        <v>1</v>
      </c>
      <c r="G10" s="2"/>
      <c r="H10" s="2"/>
      <c r="I10" s="2"/>
      <c r="J10" s="2"/>
      <c r="K10" s="2"/>
      <c r="L10" s="2"/>
      <c r="M10" s="2"/>
      <c r="N10" s="2"/>
      <c r="O10" s="2"/>
      <c r="P10" s="2"/>
      <c r="Q10" s="2">
        <v>1</v>
      </c>
      <c r="R10" s="2">
        <v>1</v>
      </c>
      <c r="S10" s="2"/>
      <c r="T10" s="2">
        <v>1</v>
      </c>
      <c r="U10" s="2">
        <v>1</v>
      </c>
      <c r="V10" s="2"/>
      <c r="W10" s="2">
        <v>1</v>
      </c>
      <c r="X10" s="2"/>
      <c r="Y10" s="2"/>
      <c r="Z10" s="2"/>
      <c r="AA10" s="2"/>
      <c r="AB10" s="2"/>
      <c r="AC10" s="2">
        <v>1</v>
      </c>
      <c r="AD10" s="2"/>
      <c r="AE10" s="2">
        <v>1</v>
      </c>
      <c r="AF10" s="2"/>
      <c r="AG10" s="2"/>
      <c r="AH10" s="2"/>
      <c r="AI10" s="2"/>
      <c r="AJ10" s="2"/>
      <c r="AK10" s="2"/>
      <c r="AL10" s="2">
        <v>1</v>
      </c>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9</v>
      </c>
    </row>
    <row r="11" spans="2:120" ht="18.600000000000001" customHeight="1" x14ac:dyDescent="0.3">
      <c r="B11" s="26"/>
      <c r="C11" s="8" t="s">
        <v>125</v>
      </c>
      <c r="D11" s="8">
        <f t="shared" ref="D11:D17" si="1">DP11</f>
        <v>8</v>
      </c>
      <c r="E11" s="2"/>
      <c r="F11" s="2"/>
      <c r="G11" s="2">
        <v>1</v>
      </c>
      <c r="H11" s="2"/>
      <c r="I11" s="2"/>
      <c r="J11" s="2">
        <v>1</v>
      </c>
      <c r="K11" s="2"/>
      <c r="L11" s="2"/>
      <c r="M11" s="2">
        <v>1</v>
      </c>
      <c r="N11" s="2"/>
      <c r="O11" s="2"/>
      <c r="P11" s="2"/>
      <c r="Q11" s="2"/>
      <c r="R11" s="2"/>
      <c r="S11" s="2">
        <v>1</v>
      </c>
      <c r="T11" s="2"/>
      <c r="U11" s="2"/>
      <c r="V11" s="2"/>
      <c r="W11" s="2"/>
      <c r="X11" s="2"/>
      <c r="Y11" s="2"/>
      <c r="Z11" s="2"/>
      <c r="AA11" s="2"/>
      <c r="AB11" s="2"/>
      <c r="AC11" s="2"/>
      <c r="AD11" s="2">
        <v>1</v>
      </c>
      <c r="AE11" s="2"/>
      <c r="AF11" s="2"/>
      <c r="AG11" s="2">
        <v>1</v>
      </c>
      <c r="AH11" s="2">
        <v>1</v>
      </c>
      <c r="AI11" s="2"/>
      <c r="AJ11" s="2"/>
      <c r="AK11" s="2"/>
      <c r="AL11" s="2"/>
      <c r="AM11" s="2">
        <v>1</v>
      </c>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8</v>
      </c>
    </row>
    <row r="12" spans="2:120" ht="18.600000000000001" customHeight="1" x14ac:dyDescent="0.3">
      <c r="B12" s="26"/>
      <c r="C12" s="8" t="s">
        <v>126</v>
      </c>
      <c r="D12" s="8">
        <f t="shared" si="1"/>
        <v>7</v>
      </c>
      <c r="E12" s="2"/>
      <c r="F12" s="2"/>
      <c r="G12" s="2"/>
      <c r="H12" s="2"/>
      <c r="I12" s="2">
        <v>1</v>
      </c>
      <c r="J12" s="2"/>
      <c r="K12" s="2"/>
      <c r="L12" s="2"/>
      <c r="M12" s="2"/>
      <c r="N12" s="2">
        <v>1</v>
      </c>
      <c r="O12" s="2">
        <v>1</v>
      </c>
      <c r="P12" s="2">
        <v>1</v>
      </c>
      <c r="Q12" s="2"/>
      <c r="R12" s="2"/>
      <c r="S12" s="2"/>
      <c r="T12" s="2"/>
      <c r="U12" s="2"/>
      <c r="V12" s="2"/>
      <c r="W12" s="2"/>
      <c r="X12" s="2"/>
      <c r="Y12" s="2"/>
      <c r="Z12" s="2"/>
      <c r="AA12" s="2"/>
      <c r="AB12" s="2"/>
      <c r="AC12" s="2"/>
      <c r="AD12" s="2"/>
      <c r="AE12" s="2"/>
      <c r="AF12" s="2">
        <v>1</v>
      </c>
      <c r="AG12" s="2"/>
      <c r="AH12" s="2"/>
      <c r="AI12" s="2">
        <v>1</v>
      </c>
      <c r="AJ12" s="2">
        <v>1</v>
      </c>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7</v>
      </c>
    </row>
    <row r="13" spans="2:120"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0</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4</v>
      </c>
      <c r="E15" s="2"/>
      <c r="F15" s="2"/>
      <c r="G15" s="2"/>
      <c r="H15" s="2"/>
      <c r="I15" s="2"/>
      <c r="J15" s="2"/>
      <c r="K15" s="2"/>
      <c r="L15" s="2"/>
      <c r="M15" s="2"/>
      <c r="N15" s="2"/>
      <c r="O15" s="2"/>
      <c r="P15" s="2"/>
      <c r="Q15" s="2"/>
      <c r="R15" s="2"/>
      <c r="S15" s="2"/>
      <c r="T15" s="2"/>
      <c r="U15" s="2"/>
      <c r="V15" s="2"/>
      <c r="W15" s="2"/>
      <c r="X15" s="2">
        <v>1</v>
      </c>
      <c r="Y15" s="2"/>
      <c r="Z15" s="2">
        <v>1</v>
      </c>
      <c r="AA15" s="2">
        <v>1</v>
      </c>
      <c r="AB15" s="2">
        <v>1</v>
      </c>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4</v>
      </c>
    </row>
    <row r="16" spans="2:120" ht="18.600000000000001" customHeight="1" x14ac:dyDescent="0.3">
      <c r="B16" s="26"/>
      <c r="C16" s="8" t="s">
        <v>130</v>
      </c>
      <c r="D16" s="8">
        <f t="shared" si="1"/>
        <v>1</v>
      </c>
      <c r="E16" s="2">
        <v>1</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1</v>
      </c>
    </row>
    <row r="17" spans="1:122" ht="18.600000000000001" customHeight="1" x14ac:dyDescent="0.3">
      <c r="B17" s="27"/>
      <c r="C17" s="9" t="s">
        <v>131</v>
      </c>
      <c r="D17" s="9">
        <f t="shared" si="1"/>
        <v>5</v>
      </c>
      <c r="E17" s="3"/>
      <c r="F17" s="3"/>
      <c r="G17" s="3"/>
      <c r="H17" s="3">
        <v>1</v>
      </c>
      <c r="I17" s="3"/>
      <c r="J17" s="3"/>
      <c r="K17" s="3">
        <v>1</v>
      </c>
      <c r="L17" s="3">
        <v>1</v>
      </c>
      <c r="M17" s="3"/>
      <c r="N17" s="3"/>
      <c r="O17" s="3"/>
      <c r="P17" s="3"/>
      <c r="Q17" s="3"/>
      <c r="R17" s="3"/>
      <c r="S17" s="3"/>
      <c r="T17" s="3"/>
      <c r="U17" s="3"/>
      <c r="V17" s="3"/>
      <c r="W17" s="3"/>
      <c r="X17" s="3"/>
      <c r="Y17" s="3"/>
      <c r="Z17" s="3"/>
      <c r="AA17" s="3"/>
      <c r="AB17" s="3"/>
      <c r="AC17" s="3"/>
      <c r="AD17" s="3"/>
      <c r="AE17" s="3"/>
      <c r="AF17" s="3"/>
      <c r="AG17" s="3"/>
      <c r="AH17" s="3"/>
      <c r="AI17" s="3"/>
      <c r="AJ17" s="3"/>
      <c r="AK17" s="3">
        <v>1</v>
      </c>
      <c r="AL17" s="3"/>
      <c r="AM17" s="3"/>
      <c r="AN17" s="3">
        <v>1</v>
      </c>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5</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c r="G21" s="1"/>
      <c r="H21" s="1"/>
      <c r="I21" s="1"/>
      <c r="J21" s="1"/>
      <c r="K21" s="1">
        <v>1</v>
      </c>
      <c r="L21" s="1">
        <v>1</v>
      </c>
      <c r="M21" s="1"/>
      <c r="N21" s="1"/>
      <c r="O21" s="1">
        <v>1</v>
      </c>
      <c r="P21" s="1"/>
      <c r="Q21" s="1"/>
      <c r="R21" s="1"/>
      <c r="S21" s="1"/>
      <c r="T21" s="1"/>
      <c r="U21" s="1">
        <v>1</v>
      </c>
      <c r="V21" s="1"/>
      <c r="W21" s="1">
        <v>1</v>
      </c>
      <c r="X21" s="1"/>
      <c r="Y21" s="1">
        <v>1</v>
      </c>
      <c r="Z21" s="1"/>
      <c r="AA21" s="1">
        <v>1</v>
      </c>
      <c r="AB21" s="1"/>
      <c r="AC21" s="1"/>
      <c r="AD21" s="1">
        <v>1</v>
      </c>
      <c r="AE21" s="1">
        <v>1</v>
      </c>
      <c r="AF21" s="1">
        <v>1</v>
      </c>
      <c r="AG21" s="1"/>
      <c r="AH21" s="1">
        <v>1</v>
      </c>
      <c r="AI21" s="1">
        <v>1</v>
      </c>
      <c r="AJ21" s="1">
        <v>1</v>
      </c>
      <c r="AK21" s="1"/>
      <c r="AL21" s="1">
        <v>1</v>
      </c>
      <c r="AM21" s="1">
        <v>1</v>
      </c>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15</v>
      </c>
    </row>
    <row r="22" spans="1:122" ht="38.25" customHeight="1" x14ac:dyDescent="0.3">
      <c r="B22" s="65"/>
      <c r="C22" s="24" t="s">
        <v>135</v>
      </c>
      <c r="D22" s="24"/>
      <c r="E22" s="2"/>
      <c r="F22" s="2"/>
      <c r="G22" s="2"/>
      <c r="H22" s="2"/>
      <c r="I22" s="2">
        <v>1</v>
      </c>
      <c r="J22" s="2">
        <v>1</v>
      </c>
      <c r="K22" s="2"/>
      <c r="L22" s="2"/>
      <c r="M22" s="2">
        <v>1</v>
      </c>
      <c r="N22" s="2">
        <v>1</v>
      </c>
      <c r="O22" s="2"/>
      <c r="P22" s="2">
        <v>1</v>
      </c>
      <c r="Q22" s="2">
        <v>1</v>
      </c>
      <c r="R22" s="2"/>
      <c r="S22" s="2">
        <v>1</v>
      </c>
      <c r="T22" s="2">
        <v>1</v>
      </c>
      <c r="U22" s="2"/>
      <c r="V22" s="2"/>
      <c r="W22" s="2"/>
      <c r="X22" s="2">
        <v>1</v>
      </c>
      <c r="Y22" s="2"/>
      <c r="Z22" s="2"/>
      <c r="AA22" s="2"/>
      <c r="AB22" s="2">
        <v>1</v>
      </c>
      <c r="AC22" s="2">
        <v>1</v>
      </c>
      <c r="AD22" s="2"/>
      <c r="AE22" s="2"/>
      <c r="AF22" s="2"/>
      <c r="AG22" s="2">
        <v>1</v>
      </c>
      <c r="AH22" s="2"/>
      <c r="AI22" s="2"/>
      <c r="AJ22" s="2"/>
      <c r="AK22" s="2">
        <v>1</v>
      </c>
      <c r="AL22" s="2"/>
      <c r="AM22" s="2"/>
      <c r="AN22" s="2">
        <v>1</v>
      </c>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14</v>
      </c>
    </row>
    <row r="23" spans="1:122" ht="38.25" customHeight="1" x14ac:dyDescent="0.3">
      <c r="B23" s="65"/>
      <c r="C23" s="25" t="s">
        <v>136</v>
      </c>
      <c r="D23" s="25"/>
      <c r="E23" s="3">
        <v>1</v>
      </c>
      <c r="F23" s="3">
        <v>1</v>
      </c>
      <c r="G23" s="3">
        <v>1</v>
      </c>
      <c r="H23" s="3">
        <v>1</v>
      </c>
      <c r="I23" s="3"/>
      <c r="J23" s="3"/>
      <c r="K23" s="3"/>
      <c r="L23" s="3"/>
      <c r="M23" s="3"/>
      <c r="N23" s="3"/>
      <c r="O23" s="3"/>
      <c r="P23" s="3"/>
      <c r="Q23" s="3"/>
      <c r="R23" s="3">
        <v>1</v>
      </c>
      <c r="S23" s="3"/>
      <c r="T23" s="3"/>
      <c r="U23" s="3"/>
      <c r="V23" s="3"/>
      <c r="W23" s="3"/>
      <c r="X23" s="3"/>
      <c r="Y23" s="3"/>
      <c r="Z23" s="3">
        <v>1</v>
      </c>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6</v>
      </c>
    </row>
    <row r="24" spans="1:122" ht="25.5" customHeight="1" x14ac:dyDescent="0.3">
      <c r="B24" s="65" t="s">
        <v>179</v>
      </c>
      <c r="C24" s="20" t="s">
        <v>137</v>
      </c>
      <c r="D24" s="53"/>
      <c r="E24" s="13"/>
      <c r="F24" s="13"/>
      <c r="G24" s="13">
        <v>1</v>
      </c>
      <c r="H24" s="13">
        <v>1</v>
      </c>
      <c r="I24" s="13">
        <v>1</v>
      </c>
      <c r="J24" s="13">
        <v>1</v>
      </c>
      <c r="K24" s="13">
        <v>1</v>
      </c>
      <c r="L24" s="13">
        <v>1</v>
      </c>
      <c r="M24" s="13"/>
      <c r="N24" s="13">
        <v>1</v>
      </c>
      <c r="O24" s="13"/>
      <c r="P24" s="13"/>
      <c r="Q24" s="13"/>
      <c r="R24" s="13"/>
      <c r="S24" s="13"/>
      <c r="T24" s="13"/>
      <c r="U24" s="13"/>
      <c r="V24" s="13"/>
      <c r="W24" s="13">
        <v>1</v>
      </c>
      <c r="X24" s="13">
        <v>1</v>
      </c>
      <c r="Y24" s="13">
        <v>1</v>
      </c>
      <c r="Z24" s="13">
        <v>1</v>
      </c>
      <c r="AA24" s="13">
        <v>1</v>
      </c>
      <c r="AB24" s="13">
        <v>1</v>
      </c>
      <c r="AC24" s="13"/>
      <c r="AD24" s="13"/>
      <c r="AE24" s="13">
        <v>1</v>
      </c>
      <c r="AF24" s="13">
        <v>1</v>
      </c>
      <c r="AG24" s="13"/>
      <c r="AH24" s="13"/>
      <c r="AI24" s="13">
        <v>1</v>
      </c>
      <c r="AJ24" s="13">
        <v>1</v>
      </c>
      <c r="AK24" s="13">
        <v>1</v>
      </c>
      <c r="AL24" s="13">
        <v>1</v>
      </c>
      <c r="AM24" s="13">
        <v>1</v>
      </c>
      <c r="AN24" s="13">
        <v>1</v>
      </c>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21</v>
      </c>
    </row>
    <row r="25" spans="1:122" ht="25.5" customHeight="1" x14ac:dyDescent="0.3">
      <c r="B25" s="65"/>
      <c r="C25" s="21" t="s">
        <v>138</v>
      </c>
      <c r="D25" s="21"/>
      <c r="E25" s="2"/>
      <c r="F25" s="2"/>
      <c r="G25" s="2"/>
      <c r="H25" s="2"/>
      <c r="I25" s="2"/>
      <c r="J25" s="2"/>
      <c r="K25" s="2"/>
      <c r="L25" s="2"/>
      <c r="M25" s="2"/>
      <c r="N25" s="2"/>
      <c r="O25" s="2">
        <v>1</v>
      </c>
      <c r="P25" s="2">
        <v>1</v>
      </c>
      <c r="Q25" s="2">
        <v>1</v>
      </c>
      <c r="R25" s="2"/>
      <c r="S25" s="2"/>
      <c r="T25" s="2">
        <v>1</v>
      </c>
      <c r="U25" s="2">
        <v>1</v>
      </c>
      <c r="V25" s="2"/>
      <c r="W25" s="2"/>
      <c r="X25" s="2"/>
      <c r="Y25" s="2"/>
      <c r="Z25" s="2"/>
      <c r="AA25" s="2"/>
      <c r="AB25" s="2"/>
      <c r="AC25" s="2">
        <v>1</v>
      </c>
      <c r="AD25" s="2">
        <v>1</v>
      </c>
      <c r="AE25" s="2"/>
      <c r="AF25" s="2"/>
      <c r="AG25" s="2">
        <v>1</v>
      </c>
      <c r="AH25" s="2">
        <v>1</v>
      </c>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9</v>
      </c>
    </row>
    <row r="26" spans="1:122" ht="25.5" customHeight="1" x14ac:dyDescent="0.3">
      <c r="B26" s="65"/>
      <c r="C26" s="21" t="s">
        <v>139</v>
      </c>
      <c r="D26" s="21"/>
      <c r="E26" s="2">
        <v>1</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1</v>
      </c>
    </row>
    <row r="27" spans="1:122" ht="25.5" customHeight="1" x14ac:dyDescent="0.3">
      <c r="B27" s="65"/>
      <c r="C27" s="21" t="s">
        <v>140</v>
      </c>
      <c r="D27" s="21"/>
      <c r="E27" s="2"/>
      <c r="F27" s="2"/>
      <c r="G27" s="2"/>
      <c r="H27" s="2"/>
      <c r="I27" s="2"/>
      <c r="J27" s="2"/>
      <c r="K27" s="2"/>
      <c r="L27" s="2"/>
      <c r="M27" s="2"/>
      <c r="N27" s="2"/>
      <c r="O27" s="2"/>
      <c r="P27" s="2"/>
      <c r="Q27" s="2"/>
      <c r="R27" s="2"/>
      <c r="S27" s="2">
        <v>1</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1</v>
      </c>
    </row>
    <row r="28" spans="1:122" ht="25.5" customHeight="1" x14ac:dyDescent="0.3">
      <c r="B28" s="65"/>
      <c r="C28" s="22" t="s">
        <v>141</v>
      </c>
      <c r="D28" s="22"/>
      <c r="E28" s="3"/>
      <c r="F28" s="3">
        <v>1</v>
      </c>
      <c r="G28" s="3"/>
      <c r="H28" s="3"/>
      <c r="I28" s="3"/>
      <c r="J28" s="3"/>
      <c r="K28" s="3"/>
      <c r="L28" s="3"/>
      <c r="M28" s="3">
        <v>1</v>
      </c>
      <c r="N28" s="3"/>
      <c r="O28" s="3"/>
      <c r="P28" s="3"/>
      <c r="Q28" s="3"/>
      <c r="R28" s="3">
        <v>1</v>
      </c>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3</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0</v>
      </c>
    </row>
    <row r="30" spans="1:122" ht="37.5" customHeight="1" x14ac:dyDescent="0.3">
      <c r="B30" s="65"/>
      <c r="C30" s="19" t="s">
        <v>143</v>
      </c>
      <c r="D30" s="19"/>
      <c r="E30" s="2"/>
      <c r="F30" s="2"/>
      <c r="G30" s="2">
        <v>1</v>
      </c>
      <c r="H30" s="2">
        <v>1</v>
      </c>
      <c r="I30" s="2">
        <v>1</v>
      </c>
      <c r="J30" s="2"/>
      <c r="K30" s="2"/>
      <c r="L30" s="2">
        <v>1</v>
      </c>
      <c r="M30" s="2">
        <v>1</v>
      </c>
      <c r="N30" s="2"/>
      <c r="O30" s="2">
        <v>1</v>
      </c>
      <c r="P30" s="2"/>
      <c r="Q30" s="2"/>
      <c r="R30" s="2"/>
      <c r="S30" s="2"/>
      <c r="T30" s="2"/>
      <c r="U30" s="2"/>
      <c r="V30" s="2"/>
      <c r="W30" s="2"/>
      <c r="X30" s="2"/>
      <c r="Y30" s="2"/>
      <c r="Z30" s="2">
        <v>1</v>
      </c>
      <c r="AA30" s="2">
        <v>1</v>
      </c>
      <c r="AB30" s="2"/>
      <c r="AC30" s="2"/>
      <c r="AD30" s="2"/>
      <c r="AE30" s="2"/>
      <c r="AF30" s="2"/>
      <c r="AG30" s="2">
        <v>1</v>
      </c>
      <c r="AH30" s="2">
        <v>1</v>
      </c>
      <c r="AI30" s="2"/>
      <c r="AJ30" s="2"/>
      <c r="AK30" s="2">
        <v>1</v>
      </c>
      <c r="AL30" s="2"/>
      <c r="AM30" s="2">
        <v>1</v>
      </c>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12</v>
      </c>
    </row>
    <row r="31" spans="1:122" ht="37.5" customHeight="1" x14ac:dyDescent="0.3">
      <c r="B31" s="66"/>
      <c r="C31" s="30" t="s">
        <v>144</v>
      </c>
      <c r="D31" s="30"/>
      <c r="E31" s="31">
        <v>1</v>
      </c>
      <c r="F31" s="31">
        <v>1</v>
      </c>
      <c r="G31" s="31"/>
      <c r="H31" s="31"/>
      <c r="I31" s="31"/>
      <c r="J31" s="31">
        <v>1</v>
      </c>
      <c r="K31" s="31">
        <v>1</v>
      </c>
      <c r="L31" s="31"/>
      <c r="M31" s="31"/>
      <c r="N31" s="31">
        <v>1</v>
      </c>
      <c r="O31" s="31"/>
      <c r="P31" s="31">
        <v>1</v>
      </c>
      <c r="Q31" s="31">
        <v>1</v>
      </c>
      <c r="R31" s="31">
        <v>1</v>
      </c>
      <c r="S31" s="31">
        <v>1</v>
      </c>
      <c r="T31" s="31">
        <v>1</v>
      </c>
      <c r="U31" s="31">
        <v>1</v>
      </c>
      <c r="V31" s="31"/>
      <c r="W31" s="31">
        <v>1</v>
      </c>
      <c r="X31" s="31">
        <v>1</v>
      </c>
      <c r="Y31" s="31">
        <v>1</v>
      </c>
      <c r="Z31" s="31"/>
      <c r="AA31" s="31"/>
      <c r="AB31" s="31">
        <v>1</v>
      </c>
      <c r="AC31" s="31">
        <v>1</v>
      </c>
      <c r="AD31" s="31">
        <v>1</v>
      </c>
      <c r="AE31" s="31">
        <v>1</v>
      </c>
      <c r="AF31" s="31">
        <v>1</v>
      </c>
      <c r="AG31" s="31"/>
      <c r="AH31" s="31"/>
      <c r="AI31" s="31">
        <v>1</v>
      </c>
      <c r="AJ31" s="31">
        <v>1</v>
      </c>
      <c r="AK31" s="31"/>
      <c r="AL31" s="31">
        <v>1</v>
      </c>
      <c r="AM31" s="31"/>
      <c r="AN31" s="31">
        <v>1</v>
      </c>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23</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c r="F33" s="1"/>
      <c r="G33" s="1"/>
      <c r="H33" s="1"/>
      <c r="I33" s="1">
        <v>1</v>
      </c>
      <c r="J33" s="1"/>
      <c r="K33" s="1">
        <v>1</v>
      </c>
      <c r="L33" s="1">
        <v>1</v>
      </c>
      <c r="M33" s="1"/>
      <c r="N33" s="1">
        <v>1</v>
      </c>
      <c r="O33" s="1"/>
      <c r="P33" s="1"/>
      <c r="Q33" s="1">
        <v>1</v>
      </c>
      <c r="R33" s="1"/>
      <c r="S33" s="1">
        <v>1</v>
      </c>
      <c r="T33" s="1"/>
      <c r="U33" s="1"/>
      <c r="V33" s="1"/>
      <c r="W33" s="1">
        <v>1</v>
      </c>
      <c r="X33" s="1"/>
      <c r="Y33" s="1">
        <v>1</v>
      </c>
      <c r="Z33" s="1"/>
      <c r="AA33" s="1">
        <v>1</v>
      </c>
      <c r="AB33" s="1"/>
      <c r="AC33" s="1"/>
      <c r="AD33" s="1"/>
      <c r="AE33" s="1">
        <v>1</v>
      </c>
      <c r="AF33" s="1"/>
      <c r="AG33" s="1"/>
      <c r="AH33" s="1"/>
      <c r="AI33" s="1"/>
      <c r="AJ33" s="1">
        <v>1</v>
      </c>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11</v>
      </c>
    </row>
    <row r="34" spans="1:121" ht="18.75" x14ac:dyDescent="0.3">
      <c r="B34" s="65"/>
      <c r="C34" s="19" t="s">
        <v>146</v>
      </c>
      <c r="D34" s="19"/>
      <c r="E34" s="2"/>
      <c r="F34" s="2"/>
      <c r="G34" s="2"/>
      <c r="H34" s="2"/>
      <c r="I34" s="2"/>
      <c r="J34" s="2">
        <v>1</v>
      </c>
      <c r="K34" s="2"/>
      <c r="L34" s="2"/>
      <c r="M34" s="2"/>
      <c r="N34" s="2"/>
      <c r="O34" s="2">
        <v>1</v>
      </c>
      <c r="P34" s="2">
        <v>1</v>
      </c>
      <c r="Q34" s="2"/>
      <c r="R34" s="2"/>
      <c r="S34" s="2"/>
      <c r="T34" s="2">
        <v>1</v>
      </c>
      <c r="U34" s="2"/>
      <c r="V34" s="2"/>
      <c r="W34" s="2"/>
      <c r="X34" s="2">
        <v>1</v>
      </c>
      <c r="Y34" s="2"/>
      <c r="Z34" s="2">
        <v>1</v>
      </c>
      <c r="AA34" s="2"/>
      <c r="AB34" s="2">
        <v>1</v>
      </c>
      <c r="AC34" s="2">
        <v>1</v>
      </c>
      <c r="AD34" s="2">
        <v>1</v>
      </c>
      <c r="AE34" s="2"/>
      <c r="AF34" s="2">
        <v>1</v>
      </c>
      <c r="AG34" s="2"/>
      <c r="AH34" s="2">
        <v>1</v>
      </c>
      <c r="AI34" s="2">
        <v>1</v>
      </c>
      <c r="AJ34" s="2"/>
      <c r="AK34" s="2">
        <v>1</v>
      </c>
      <c r="AL34" s="2">
        <v>1</v>
      </c>
      <c r="AM34" s="2">
        <v>1</v>
      </c>
      <c r="AN34" s="2">
        <v>1</v>
      </c>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16</v>
      </c>
    </row>
    <row r="35" spans="1:121" ht="18.75" x14ac:dyDescent="0.3">
      <c r="B35" s="65"/>
      <c r="C35" s="19" t="s">
        <v>147</v>
      </c>
      <c r="D35" s="19"/>
      <c r="E35" s="2"/>
      <c r="F35" s="2">
        <v>1</v>
      </c>
      <c r="G35" s="2">
        <v>1</v>
      </c>
      <c r="H35" s="2"/>
      <c r="I35" s="2"/>
      <c r="J35" s="2"/>
      <c r="K35" s="2"/>
      <c r="L35" s="2"/>
      <c r="M35" s="2"/>
      <c r="N35" s="2"/>
      <c r="O35" s="2"/>
      <c r="P35" s="2"/>
      <c r="Q35" s="2"/>
      <c r="R35" s="2">
        <v>1</v>
      </c>
      <c r="S35" s="2"/>
      <c r="T35" s="2"/>
      <c r="U35" s="2">
        <v>1</v>
      </c>
      <c r="V35" s="2"/>
      <c r="W35" s="2"/>
      <c r="X35" s="2"/>
      <c r="Y35" s="2"/>
      <c r="Z35" s="2"/>
      <c r="AA35" s="2"/>
      <c r="AB35" s="2"/>
      <c r="AC35" s="2"/>
      <c r="AD35" s="2"/>
      <c r="AE35" s="2"/>
      <c r="AF35" s="2"/>
      <c r="AG35" s="2">
        <v>1</v>
      </c>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5</v>
      </c>
    </row>
    <row r="36" spans="1:121" ht="18.75" x14ac:dyDescent="0.3">
      <c r="B36" s="65"/>
      <c r="C36" s="19" t="s">
        <v>148</v>
      </c>
      <c r="D36" s="19"/>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0</v>
      </c>
    </row>
    <row r="37" spans="1:121" ht="18.75" x14ac:dyDescent="0.3">
      <c r="B37" s="65"/>
      <c r="C37" s="19" t="s">
        <v>149</v>
      </c>
      <c r="D37" s="30"/>
      <c r="E37" s="3">
        <v>1</v>
      </c>
      <c r="F37" s="3"/>
      <c r="G37" s="3"/>
      <c r="H37" s="3">
        <v>1</v>
      </c>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2</v>
      </c>
    </row>
    <row r="38" spans="1:121" ht="18.75" x14ac:dyDescent="0.3">
      <c r="A38" s="10"/>
      <c r="B38" s="65" t="s">
        <v>152</v>
      </c>
      <c r="C38" s="18" t="s">
        <v>145</v>
      </c>
      <c r="D38" s="18"/>
      <c r="E38" s="1"/>
      <c r="F38" s="1"/>
      <c r="G38" s="1"/>
      <c r="H38" s="1"/>
      <c r="I38" s="1">
        <v>1</v>
      </c>
      <c r="J38" s="1"/>
      <c r="K38" s="1">
        <v>1</v>
      </c>
      <c r="L38" s="1">
        <v>1</v>
      </c>
      <c r="M38" s="1"/>
      <c r="N38" s="1">
        <v>1</v>
      </c>
      <c r="O38" s="1"/>
      <c r="P38" s="1">
        <v>1</v>
      </c>
      <c r="Q38" s="1">
        <v>1</v>
      </c>
      <c r="R38" s="1"/>
      <c r="S38" s="1"/>
      <c r="T38" s="1"/>
      <c r="U38" s="1"/>
      <c r="V38" s="1"/>
      <c r="W38" s="1">
        <v>1</v>
      </c>
      <c r="X38" s="1">
        <v>1</v>
      </c>
      <c r="Y38" s="1">
        <v>1</v>
      </c>
      <c r="Z38" s="1"/>
      <c r="AA38" s="1">
        <v>1</v>
      </c>
      <c r="AB38" s="1">
        <v>1</v>
      </c>
      <c r="AC38" s="1">
        <v>1</v>
      </c>
      <c r="AD38" s="1"/>
      <c r="AE38" s="1">
        <v>1</v>
      </c>
      <c r="AF38" s="1"/>
      <c r="AG38" s="1"/>
      <c r="AH38" s="1"/>
      <c r="AI38" s="1">
        <v>1</v>
      </c>
      <c r="AJ38" s="1">
        <v>1</v>
      </c>
      <c r="AK38" s="1">
        <v>1</v>
      </c>
      <c r="AL38" s="1">
        <v>1</v>
      </c>
      <c r="AM38" s="1">
        <v>1</v>
      </c>
      <c r="AN38" s="1">
        <v>1</v>
      </c>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19</v>
      </c>
      <c r="DQ38" s="10"/>
    </row>
    <row r="39" spans="1:121" ht="18.75" x14ac:dyDescent="0.3">
      <c r="B39" s="65"/>
      <c r="C39" s="19" t="s">
        <v>146</v>
      </c>
      <c r="D39" s="19"/>
      <c r="E39" s="2"/>
      <c r="F39" s="2"/>
      <c r="G39" s="2">
        <v>1</v>
      </c>
      <c r="H39" s="2">
        <v>1</v>
      </c>
      <c r="I39" s="2"/>
      <c r="J39" s="2">
        <v>1</v>
      </c>
      <c r="K39" s="2"/>
      <c r="L39" s="2"/>
      <c r="M39" s="2"/>
      <c r="N39" s="2"/>
      <c r="O39" s="2">
        <v>1</v>
      </c>
      <c r="P39" s="2"/>
      <c r="Q39" s="2"/>
      <c r="R39" s="2"/>
      <c r="S39" s="2"/>
      <c r="T39" s="2">
        <v>1</v>
      </c>
      <c r="U39" s="2"/>
      <c r="V39" s="2"/>
      <c r="W39" s="2"/>
      <c r="X39" s="2"/>
      <c r="Y39" s="2"/>
      <c r="Z39" s="2">
        <v>1</v>
      </c>
      <c r="AA39" s="2"/>
      <c r="AB39" s="2"/>
      <c r="AC39" s="2"/>
      <c r="AD39" s="2">
        <v>1</v>
      </c>
      <c r="AE39" s="2"/>
      <c r="AF39" s="2">
        <v>1</v>
      </c>
      <c r="AG39" s="2">
        <v>1</v>
      </c>
      <c r="AH39" s="2">
        <v>1</v>
      </c>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10</v>
      </c>
    </row>
    <row r="40" spans="1:121" ht="18.75" x14ac:dyDescent="0.3">
      <c r="B40" s="65"/>
      <c r="C40" s="19" t="s">
        <v>147</v>
      </c>
      <c r="D40" s="19"/>
      <c r="E40" s="2">
        <v>1</v>
      </c>
      <c r="F40" s="2">
        <v>1</v>
      </c>
      <c r="G40" s="2"/>
      <c r="H40" s="2"/>
      <c r="I40" s="2"/>
      <c r="J40" s="2"/>
      <c r="K40" s="2"/>
      <c r="L40" s="2"/>
      <c r="M40" s="2">
        <v>1</v>
      </c>
      <c r="N40" s="2"/>
      <c r="O40" s="2"/>
      <c r="P40" s="2"/>
      <c r="Q40" s="2"/>
      <c r="R40" s="2">
        <v>1</v>
      </c>
      <c r="S40" s="2"/>
      <c r="T40" s="2"/>
      <c r="U40" s="2">
        <v>1</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5</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v>1</v>
      </c>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1</v>
      </c>
    </row>
    <row r="43" spans="1:121" ht="18.75" x14ac:dyDescent="0.3">
      <c r="B43" s="65" t="s">
        <v>153</v>
      </c>
      <c r="C43" s="18" t="s">
        <v>145</v>
      </c>
      <c r="D43" s="18"/>
      <c r="E43" s="1"/>
      <c r="F43" s="1"/>
      <c r="G43" s="1"/>
      <c r="H43" s="1"/>
      <c r="I43" s="1">
        <v>1</v>
      </c>
      <c r="J43" s="1"/>
      <c r="K43" s="1">
        <v>1</v>
      </c>
      <c r="L43" s="1">
        <v>1</v>
      </c>
      <c r="M43" s="1"/>
      <c r="N43" s="1">
        <v>1</v>
      </c>
      <c r="O43" s="1"/>
      <c r="P43" s="1"/>
      <c r="Q43" s="1">
        <v>1</v>
      </c>
      <c r="R43" s="1"/>
      <c r="S43" s="1"/>
      <c r="T43" s="1"/>
      <c r="U43" s="1"/>
      <c r="V43" s="1"/>
      <c r="W43" s="1">
        <v>1</v>
      </c>
      <c r="X43" s="1">
        <v>1</v>
      </c>
      <c r="Y43" s="1">
        <v>1</v>
      </c>
      <c r="Z43" s="1"/>
      <c r="AA43" s="1">
        <v>1</v>
      </c>
      <c r="AB43" s="1">
        <v>1</v>
      </c>
      <c r="AC43" s="1">
        <v>1</v>
      </c>
      <c r="AD43" s="1"/>
      <c r="AE43" s="1">
        <v>1</v>
      </c>
      <c r="AF43" s="1">
        <v>1</v>
      </c>
      <c r="AG43" s="1"/>
      <c r="AH43" s="1"/>
      <c r="AI43" s="1">
        <v>1</v>
      </c>
      <c r="AJ43" s="1">
        <v>1</v>
      </c>
      <c r="AK43" s="1">
        <v>1</v>
      </c>
      <c r="AL43" s="1">
        <v>1</v>
      </c>
      <c r="AM43" s="1">
        <v>1</v>
      </c>
      <c r="AN43" s="1">
        <v>1</v>
      </c>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19</v>
      </c>
    </row>
    <row r="44" spans="1:121" ht="18.75" x14ac:dyDescent="0.3">
      <c r="B44" s="65"/>
      <c r="C44" s="19" t="s">
        <v>146</v>
      </c>
      <c r="D44" s="19"/>
      <c r="E44" s="2"/>
      <c r="F44" s="2"/>
      <c r="G44" s="2">
        <v>1</v>
      </c>
      <c r="H44" s="2">
        <v>1</v>
      </c>
      <c r="I44" s="2"/>
      <c r="J44" s="2">
        <v>1</v>
      </c>
      <c r="K44" s="2"/>
      <c r="L44" s="2"/>
      <c r="M44" s="2"/>
      <c r="N44" s="2"/>
      <c r="O44" s="2"/>
      <c r="P44" s="2">
        <v>1</v>
      </c>
      <c r="Q44" s="2"/>
      <c r="R44" s="2"/>
      <c r="S44" s="2"/>
      <c r="T44" s="2">
        <v>1</v>
      </c>
      <c r="U44" s="2"/>
      <c r="V44" s="2"/>
      <c r="W44" s="2"/>
      <c r="X44" s="2"/>
      <c r="Y44" s="2"/>
      <c r="Z44" s="2">
        <v>1</v>
      </c>
      <c r="AA44" s="2"/>
      <c r="AB44" s="2"/>
      <c r="AC44" s="2"/>
      <c r="AD44" s="2">
        <v>1</v>
      </c>
      <c r="AE44" s="2"/>
      <c r="AF44" s="2"/>
      <c r="AG44" s="2">
        <v>1</v>
      </c>
      <c r="AH44" s="2">
        <v>1</v>
      </c>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9</v>
      </c>
    </row>
    <row r="45" spans="1:121" ht="18.75" x14ac:dyDescent="0.3">
      <c r="B45" s="65"/>
      <c r="C45" s="19" t="s">
        <v>147</v>
      </c>
      <c r="D45" s="19"/>
      <c r="E45" s="2"/>
      <c r="F45" s="2">
        <v>1</v>
      </c>
      <c r="G45" s="2"/>
      <c r="H45" s="2"/>
      <c r="I45" s="2"/>
      <c r="J45" s="2"/>
      <c r="K45" s="2"/>
      <c r="L45" s="2"/>
      <c r="M45" s="2">
        <v>1</v>
      </c>
      <c r="N45" s="2"/>
      <c r="O45" s="2">
        <v>1</v>
      </c>
      <c r="P45" s="2"/>
      <c r="Q45" s="2"/>
      <c r="R45" s="2">
        <v>1</v>
      </c>
      <c r="S45" s="2"/>
      <c r="T45" s="2"/>
      <c r="U45" s="2">
        <v>1</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5</v>
      </c>
    </row>
    <row r="46" spans="1:121" ht="18.75" x14ac:dyDescent="0.3">
      <c r="B46" s="65"/>
      <c r="C46" s="19" t="s">
        <v>148</v>
      </c>
      <c r="D46" s="19"/>
      <c r="E46" s="2">
        <v>1</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1</v>
      </c>
    </row>
    <row r="47" spans="1:121" ht="18.75" x14ac:dyDescent="0.3">
      <c r="B47" s="65"/>
      <c r="C47" s="19" t="s">
        <v>149</v>
      </c>
      <c r="D47" s="30"/>
      <c r="E47" s="3"/>
      <c r="F47" s="3"/>
      <c r="G47" s="3"/>
      <c r="H47" s="3"/>
      <c r="I47" s="3"/>
      <c r="J47" s="3"/>
      <c r="K47" s="3"/>
      <c r="L47" s="3"/>
      <c r="M47" s="3"/>
      <c r="N47" s="3"/>
      <c r="O47" s="3"/>
      <c r="P47" s="3"/>
      <c r="Q47" s="3"/>
      <c r="R47" s="3"/>
      <c r="S47" s="3">
        <v>1</v>
      </c>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1</v>
      </c>
    </row>
    <row r="48" spans="1:121" ht="18.75" x14ac:dyDescent="0.3">
      <c r="B48" s="65" t="s">
        <v>154</v>
      </c>
      <c r="C48" s="18" t="s">
        <v>145</v>
      </c>
      <c r="D48" s="18"/>
      <c r="E48" s="1">
        <v>1</v>
      </c>
      <c r="F48" s="1"/>
      <c r="G48" s="1"/>
      <c r="H48" s="1">
        <v>1</v>
      </c>
      <c r="I48" s="1"/>
      <c r="J48" s="1"/>
      <c r="K48" s="1">
        <v>1</v>
      </c>
      <c r="L48" s="1">
        <v>1</v>
      </c>
      <c r="M48" s="1"/>
      <c r="N48" s="1"/>
      <c r="O48" s="1"/>
      <c r="P48" s="1"/>
      <c r="Q48" s="1">
        <v>1</v>
      </c>
      <c r="R48" s="1"/>
      <c r="S48" s="1"/>
      <c r="T48" s="1"/>
      <c r="U48" s="1"/>
      <c r="V48" s="1"/>
      <c r="W48" s="1">
        <v>1</v>
      </c>
      <c r="X48" s="1">
        <v>1</v>
      </c>
      <c r="Y48" s="1">
        <v>1</v>
      </c>
      <c r="Z48" s="1">
        <v>1</v>
      </c>
      <c r="AA48" s="1">
        <v>1</v>
      </c>
      <c r="AB48" s="1"/>
      <c r="AC48" s="1"/>
      <c r="AD48" s="1"/>
      <c r="AE48" s="1">
        <v>1</v>
      </c>
      <c r="AF48" s="1"/>
      <c r="AG48" s="1"/>
      <c r="AH48" s="1"/>
      <c r="AI48" s="1">
        <v>1</v>
      </c>
      <c r="AJ48" s="1"/>
      <c r="AK48" s="1">
        <v>1</v>
      </c>
      <c r="AL48" s="1"/>
      <c r="AM48" s="1">
        <v>1</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14</v>
      </c>
    </row>
    <row r="49" spans="2:120" ht="18.75" x14ac:dyDescent="0.3">
      <c r="B49" s="65"/>
      <c r="C49" s="19" t="s">
        <v>146</v>
      </c>
      <c r="D49" s="19"/>
      <c r="E49" s="2"/>
      <c r="F49" s="2">
        <v>1</v>
      </c>
      <c r="G49" s="2">
        <v>1</v>
      </c>
      <c r="H49" s="2"/>
      <c r="I49" s="2">
        <v>1</v>
      </c>
      <c r="J49" s="2">
        <v>1</v>
      </c>
      <c r="K49" s="2"/>
      <c r="L49" s="2"/>
      <c r="M49" s="2"/>
      <c r="N49" s="2">
        <v>1</v>
      </c>
      <c r="O49" s="2"/>
      <c r="P49" s="2">
        <v>1</v>
      </c>
      <c r="Q49" s="2"/>
      <c r="R49" s="2">
        <v>1</v>
      </c>
      <c r="S49" s="2"/>
      <c r="T49" s="2"/>
      <c r="U49" s="2"/>
      <c r="V49" s="2"/>
      <c r="W49" s="2"/>
      <c r="X49" s="2"/>
      <c r="Y49" s="2"/>
      <c r="Z49" s="2"/>
      <c r="AA49" s="2"/>
      <c r="AB49" s="2">
        <v>1</v>
      </c>
      <c r="AC49" s="2">
        <v>1</v>
      </c>
      <c r="AD49" s="2">
        <v>1</v>
      </c>
      <c r="AE49" s="2"/>
      <c r="AF49" s="2">
        <v>1</v>
      </c>
      <c r="AG49" s="2"/>
      <c r="AH49" s="2">
        <v>1</v>
      </c>
      <c r="AI49" s="2"/>
      <c r="AJ49" s="2">
        <v>1</v>
      </c>
      <c r="AK49" s="2"/>
      <c r="AL49" s="2">
        <v>1</v>
      </c>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14</v>
      </c>
    </row>
    <row r="50" spans="2:120" ht="18.75" x14ac:dyDescent="0.3">
      <c r="B50" s="65"/>
      <c r="C50" s="19" t="s">
        <v>147</v>
      </c>
      <c r="D50" s="19"/>
      <c r="E50" s="2"/>
      <c r="F50" s="2"/>
      <c r="G50" s="2"/>
      <c r="H50" s="2"/>
      <c r="I50" s="2"/>
      <c r="J50" s="2"/>
      <c r="K50" s="2"/>
      <c r="L50" s="2"/>
      <c r="M50" s="2">
        <v>1</v>
      </c>
      <c r="N50" s="2"/>
      <c r="O50" s="2"/>
      <c r="P50" s="2"/>
      <c r="Q50" s="2"/>
      <c r="R50" s="2"/>
      <c r="S50" s="2"/>
      <c r="T50" s="2">
        <v>1</v>
      </c>
      <c r="U50" s="2">
        <v>1</v>
      </c>
      <c r="V50" s="2"/>
      <c r="W50" s="2"/>
      <c r="X50" s="2"/>
      <c r="Y50" s="2"/>
      <c r="Z50" s="2"/>
      <c r="AA50" s="2"/>
      <c r="AB50" s="2"/>
      <c r="AC50" s="2"/>
      <c r="AD50" s="2"/>
      <c r="AE50" s="2"/>
      <c r="AF50" s="2"/>
      <c r="AG50" s="2">
        <v>1</v>
      </c>
      <c r="AH50" s="2"/>
      <c r="AI50" s="2"/>
      <c r="AJ50" s="2"/>
      <c r="AK50" s="2"/>
      <c r="AL50" s="2"/>
      <c r="AM50" s="2"/>
      <c r="AN50" s="2">
        <v>1</v>
      </c>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5</v>
      </c>
    </row>
    <row r="51" spans="2:120" ht="18.75" x14ac:dyDescent="0.3">
      <c r="B51" s="65"/>
      <c r="C51" s="19" t="s">
        <v>148</v>
      </c>
      <c r="D51" s="19"/>
      <c r="E51" s="2"/>
      <c r="F51" s="2"/>
      <c r="G51" s="2"/>
      <c r="H51" s="2"/>
      <c r="I51" s="2"/>
      <c r="J51" s="2"/>
      <c r="K51" s="2"/>
      <c r="L51" s="2"/>
      <c r="M51" s="2"/>
      <c r="N51" s="2"/>
      <c r="O51" s="2">
        <v>1</v>
      </c>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1</v>
      </c>
    </row>
    <row r="52" spans="2:120" ht="18.75" x14ac:dyDescent="0.3">
      <c r="B52" s="65"/>
      <c r="C52" s="19" t="s">
        <v>149</v>
      </c>
      <c r="D52" s="30"/>
      <c r="E52" s="3"/>
      <c r="F52" s="3"/>
      <c r="G52" s="3"/>
      <c r="H52" s="3"/>
      <c r="I52" s="3"/>
      <c r="J52" s="3"/>
      <c r="K52" s="3"/>
      <c r="L52" s="3"/>
      <c r="M52" s="3"/>
      <c r="N52" s="3"/>
      <c r="O52" s="3"/>
      <c r="P52" s="3"/>
      <c r="Q52" s="3"/>
      <c r="R52" s="3"/>
      <c r="S52" s="3">
        <v>1</v>
      </c>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1</v>
      </c>
    </row>
    <row r="53" spans="2:120" ht="18.75" x14ac:dyDescent="0.3">
      <c r="B53" s="65" t="s">
        <v>155</v>
      </c>
      <c r="C53" s="18" t="s">
        <v>145</v>
      </c>
      <c r="D53" s="18"/>
      <c r="E53" s="1"/>
      <c r="F53" s="1"/>
      <c r="G53" s="1"/>
      <c r="H53" s="1"/>
      <c r="I53" s="1">
        <v>1</v>
      </c>
      <c r="J53" s="1"/>
      <c r="K53" s="1">
        <v>1</v>
      </c>
      <c r="L53" s="1">
        <v>1</v>
      </c>
      <c r="M53" s="1"/>
      <c r="N53" s="1"/>
      <c r="O53" s="1"/>
      <c r="P53" s="1"/>
      <c r="Q53" s="1">
        <v>1</v>
      </c>
      <c r="R53" s="1"/>
      <c r="S53" s="1"/>
      <c r="T53" s="1"/>
      <c r="U53" s="1"/>
      <c r="V53" s="1"/>
      <c r="W53" s="1">
        <v>1</v>
      </c>
      <c r="X53" s="1">
        <v>1</v>
      </c>
      <c r="Y53" s="1">
        <v>1</v>
      </c>
      <c r="Z53" s="1">
        <v>1</v>
      </c>
      <c r="AA53" s="1">
        <v>1</v>
      </c>
      <c r="AB53" s="1"/>
      <c r="AC53" s="1"/>
      <c r="AD53" s="1"/>
      <c r="AE53" s="1">
        <v>1</v>
      </c>
      <c r="AF53" s="1">
        <v>1</v>
      </c>
      <c r="AG53" s="1"/>
      <c r="AH53" s="1"/>
      <c r="AI53" s="1">
        <v>1</v>
      </c>
      <c r="AJ53" s="1"/>
      <c r="AK53" s="1">
        <v>1</v>
      </c>
      <c r="AL53" s="1"/>
      <c r="AM53" s="1">
        <v>1</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14</v>
      </c>
    </row>
    <row r="54" spans="2:120" ht="18.75" x14ac:dyDescent="0.3">
      <c r="B54" s="65"/>
      <c r="C54" s="19" t="s">
        <v>146</v>
      </c>
      <c r="D54" s="19"/>
      <c r="E54" s="2"/>
      <c r="F54" s="2"/>
      <c r="G54" s="2">
        <v>1</v>
      </c>
      <c r="H54" s="2"/>
      <c r="I54" s="2"/>
      <c r="J54" s="2">
        <v>1</v>
      </c>
      <c r="K54" s="2"/>
      <c r="L54" s="2"/>
      <c r="M54" s="2"/>
      <c r="N54" s="2">
        <v>1</v>
      </c>
      <c r="O54" s="2"/>
      <c r="P54" s="2">
        <v>1</v>
      </c>
      <c r="Q54" s="2"/>
      <c r="R54" s="2"/>
      <c r="S54" s="2"/>
      <c r="T54" s="2"/>
      <c r="U54" s="2"/>
      <c r="V54" s="2"/>
      <c r="W54" s="2"/>
      <c r="X54" s="2"/>
      <c r="Y54" s="2"/>
      <c r="Z54" s="2"/>
      <c r="AA54" s="2"/>
      <c r="AB54" s="2">
        <v>1</v>
      </c>
      <c r="AC54" s="2">
        <v>1</v>
      </c>
      <c r="AD54" s="2">
        <v>1</v>
      </c>
      <c r="AE54" s="2"/>
      <c r="AF54" s="2"/>
      <c r="AG54" s="2"/>
      <c r="AH54" s="2">
        <v>1</v>
      </c>
      <c r="AI54" s="2"/>
      <c r="AJ54" s="2">
        <v>1</v>
      </c>
      <c r="AK54" s="2"/>
      <c r="AL54" s="2"/>
      <c r="AM54" s="2"/>
      <c r="AN54" s="2">
        <v>1</v>
      </c>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10</v>
      </c>
    </row>
    <row r="55" spans="2:120" ht="18.75" x14ac:dyDescent="0.3">
      <c r="B55" s="65"/>
      <c r="C55" s="19" t="s">
        <v>147</v>
      </c>
      <c r="D55" s="19"/>
      <c r="E55" s="2">
        <v>1</v>
      </c>
      <c r="F55" s="2">
        <v>1</v>
      </c>
      <c r="G55" s="2"/>
      <c r="H55" s="2">
        <v>1</v>
      </c>
      <c r="I55" s="2"/>
      <c r="J55" s="2"/>
      <c r="K55" s="2"/>
      <c r="L55" s="2"/>
      <c r="M55" s="2">
        <v>1</v>
      </c>
      <c r="N55" s="2"/>
      <c r="O55" s="2">
        <v>1</v>
      </c>
      <c r="P55" s="2"/>
      <c r="Q55" s="2"/>
      <c r="R55" s="2">
        <v>1</v>
      </c>
      <c r="S55" s="2"/>
      <c r="T55" s="2">
        <v>1</v>
      </c>
      <c r="U55" s="2"/>
      <c r="V55" s="2"/>
      <c r="W55" s="2"/>
      <c r="X55" s="2"/>
      <c r="Y55" s="2"/>
      <c r="Z55" s="2"/>
      <c r="AA55" s="2"/>
      <c r="AB55" s="2"/>
      <c r="AC55" s="2"/>
      <c r="AD55" s="2"/>
      <c r="AE55" s="2"/>
      <c r="AF55" s="2"/>
      <c r="AG55" s="2">
        <v>1</v>
      </c>
      <c r="AH55" s="2"/>
      <c r="AI55" s="2"/>
      <c r="AJ55" s="2"/>
      <c r="AK55" s="2"/>
      <c r="AL55" s="2">
        <v>1</v>
      </c>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9</v>
      </c>
    </row>
    <row r="56" spans="2:120" ht="18.75" x14ac:dyDescent="0.3">
      <c r="B56" s="65"/>
      <c r="C56" s="19" t="s">
        <v>148</v>
      </c>
      <c r="D56" s="19"/>
      <c r="E56" s="2"/>
      <c r="F56" s="2"/>
      <c r="G56" s="2"/>
      <c r="H56" s="2"/>
      <c r="I56" s="2"/>
      <c r="J56" s="2"/>
      <c r="K56" s="2"/>
      <c r="L56" s="2"/>
      <c r="M56" s="2"/>
      <c r="N56" s="2"/>
      <c r="O56" s="2"/>
      <c r="P56" s="2"/>
      <c r="Q56" s="2"/>
      <c r="R56" s="2"/>
      <c r="S56" s="2"/>
      <c r="T56" s="2"/>
      <c r="U56" s="2">
        <v>1</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1</v>
      </c>
    </row>
    <row r="57" spans="2:120" ht="18.75" x14ac:dyDescent="0.3">
      <c r="B57" s="65"/>
      <c r="C57" s="19" t="s">
        <v>149</v>
      </c>
      <c r="D57" s="30"/>
      <c r="E57" s="3"/>
      <c r="F57" s="3"/>
      <c r="G57" s="3"/>
      <c r="H57" s="3"/>
      <c r="I57" s="3"/>
      <c r="J57" s="3"/>
      <c r="K57" s="3"/>
      <c r="L57" s="3"/>
      <c r="M57" s="3"/>
      <c r="N57" s="3"/>
      <c r="O57" s="3"/>
      <c r="P57" s="3"/>
      <c r="Q57" s="3"/>
      <c r="R57" s="3"/>
      <c r="S57" s="3">
        <v>1</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1</v>
      </c>
    </row>
    <row r="58" spans="2:120" ht="18.75" x14ac:dyDescent="0.3">
      <c r="B58" s="65" t="s">
        <v>156</v>
      </c>
      <c r="C58" s="18" t="s">
        <v>145</v>
      </c>
      <c r="D58" s="18"/>
      <c r="E58" s="1"/>
      <c r="F58" s="1"/>
      <c r="G58" s="1"/>
      <c r="H58" s="1"/>
      <c r="I58" s="1">
        <v>1</v>
      </c>
      <c r="J58" s="1"/>
      <c r="K58" s="1">
        <v>1</v>
      </c>
      <c r="L58" s="1">
        <v>1</v>
      </c>
      <c r="M58" s="1"/>
      <c r="N58" s="1">
        <v>1</v>
      </c>
      <c r="O58" s="1">
        <v>1</v>
      </c>
      <c r="P58" s="1">
        <v>1</v>
      </c>
      <c r="Q58" s="1">
        <v>1</v>
      </c>
      <c r="R58" s="1"/>
      <c r="S58" s="1"/>
      <c r="T58" s="1"/>
      <c r="U58" s="1"/>
      <c r="V58" s="1"/>
      <c r="W58" s="1">
        <v>1</v>
      </c>
      <c r="X58" s="1">
        <v>1</v>
      </c>
      <c r="Y58" s="1">
        <v>1</v>
      </c>
      <c r="Z58" s="1"/>
      <c r="AA58" s="1">
        <v>1</v>
      </c>
      <c r="AB58" s="1">
        <v>1</v>
      </c>
      <c r="AC58" s="1"/>
      <c r="AD58" s="1"/>
      <c r="AE58" s="1">
        <v>1</v>
      </c>
      <c r="AF58" s="1">
        <v>1</v>
      </c>
      <c r="AG58" s="1"/>
      <c r="AH58" s="1"/>
      <c r="AI58" s="1">
        <v>1</v>
      </c>
      <c r="AJ58" s="1">
        <v>1</v>
      </c>
      <c r="AK58" s="1">
        <v>1</v>
      </c>
      <c r="AL58" s="1"/>
      <c r="AM58" s="1">
        <v>1</v>
      </c>
      <c r="AN58" s="1">
        <v>1</v>
      </c>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19</v>
      </c>
    </row>
    <row r="59" spans="2:120" ht="18.75" x14ac:dyDescent="0.3">
      <c r="B59" s="65"/>
      <c r="C59" s="19" t="s">
        <v>146</v>
      </c>
      <c r="D59" s="19"/>
      <c r="E59" s="2"/>
      <c r="F59" s="2"/>
      <c r="G59" s="2">
        <v>1</v>
      </c>
      <c r="H59" s="2">
        <v>1</v>
      </c>
      <c r="I59" s="2"/>
      <c r="J59" s="2">
        <v>1</v>
      </c>
      <c r="K59" s="2"/>
      <c r="L59" s="2"/>
      <c r="M59" s="2"/>
      <c r="N59" s="2"/>
      <c r="O59" s="2"/>
      <c r="P59" s="2"/>
      <c r="Q59" s="2"/>
      <c r="R59" s="2"/>
      <c r="S59" s="2"/>
      <c r="T59" s="2">
        <v>1</v>
      </c>
      <c r="U59" s="2"/>
      <c r="V59" s="2"/>
      <c r="W59" s="2"/>
      <c r="X59" s="2"/>
      <c r="Y59" s="2"/>
      <c r="Z59" s="2">
        <v>1</v>
      </c>
      <c r="AA59" s="2"/>
      <c r="AB59" s="2"/>
      <c r="AC59" s="2">
        <v>1</v>
      </c>
      <c r="AD59" s="2">
        <v>1</v>
      </c>
      <c r="AE59" s="2"/>
      <c r="AF59" s="2"/>
      <c r="AG59" s="2">
        <v>1</v>
      </c>
      <c r="AH59" s="2">
        <v>1</v>
      </c>
      <c r="AI59" s="2"/>
      <c r="AJ59" s="2"/>
      <c r="AK59" s="2"/>
      <c r="AL59" s="2">
        <v>1</v>
      </c>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10</v>
      </c>
    </row>
    <row r="60" spans="2:120" ht="18.75" x14ac:dyDescent="0.3">
      <c r="B60" s="65"/>
      <c r="C60" s="19" t="s">
        <v>147</v>
      </c>
      <c r="D60" s="19"/>
      <c r="E60" s="2">
        <v>1</v>
      </c>
      <c r="F60" s="2">
        <v>1</v>
      </c>
      <c r="G60" s="2"/>
      <c r="H60" s="2"/>
      <c r="I60" s="2"/>
      <c r="J60" s="2"/>
      <c r="K60" s="2"/>
      <c r="L60" s="2"/>
      <c r="M60" s="2"/>
      <c r="N60" s="2"/>
      <c r="O60" s="2"/>
      <c r="P60" s="2"/>
      <c r="Q60" s="2"/>
      <c r="R60" s="2">
        <v>1</v>
      </c>
      <c r="S60" s="2"/>
      <c r="T60" s="2"/>
      <c r="U60" s="2">
        <v>1</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4</v>
      </c>
    </row>
    <row r="61" spans="2:120"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0</v>
      </c>
    </row>
    <row r="62" spans="2:120" ht="18.75" x14ac:dyDescent="0.3">
      <c r="B62" s="65"/>
      <c r="C62" s="19" t="s">
        <v>149</v>
      </c>
      <c r="D62" s="30"/>
      <c r="E62" s="3"/>
      <c r="F62" s="3"/>
      <c r="G62" s="3"/>
      <c r="H62" s="3"/>
      <c r="I62" s="3"/>
      <c r="J62" s="3"/>
      <c r="K62" s="3"/>
      <c r="L62" s="3"/>
      <c r="M62" s="3"/>
      <c r="N62" s="3"/>
      <c r="O62" s="3"/>
      <c r="P62" s="3"/>
      <c r="Q62" s="3"/>
      <c r="R62" s="3"/>
      <c r="S62" s="3">
        <v>1</v>
      </c>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1</v>
      </c>
    </row>
    <row r="63" spans="2:120" ht="18.75" x14ac:dyDescent="0.3">
      <c r="B63" s="65" t="s">
        <v>157</v>
      </c>
      <c r="C63" s="18" t="s">
        <v>145</v>
      </c>
      <c r="D63" s="18"/>
      <c r="E63" s="1"/>
      <c r="F63" s="1"/>
      <c r="G63" s="1"/>
      <c r="H63" s="1"/>
      <c r="I63" s="1"/>
      <c r="J63" s="1"/>
      <c r="K63" s="1"/>
      <c r="L63" s="1"/>
      <c r="M63" s="1"/>
      <c r="N63" s="1"/>
      <c r="O63" s="1"/>
      <c r="P63" s="1"/>
      <c r="Q63" s="1"/>
      <c r="R63" s="1"/>
      <c r="S63" s="1">
        <v>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1</v>
      </c>
    </row>
    <row r="64" spans="2:120" ht="18.75" x14ac:dyDescent="0.3">
      <c r="B64" s="65"/>
      <c r="C64" s="19" t="s">
        <v>146</v>
      </c>
      <c r="D64" s="19"/>
      <c r="E64" s="2"/>
      <c r="F64" s="2"/>
      <c r="G64" s="2"/>
      <c r="H64" s="2"/>
      <c r="I64" s="2"/>
      <c r="J64" s="2"/>
      <c r="K64" s="2"/>
      <c r="L64" s="2"/>
      <c r="M64" s="2"/>
      <c r="N64" s="2"/>
      <c r="O64" s="2"/>
      <c r="P64" s="2"/>
      <c r="Q64" s="2"/>
      <c r="R64" s="2"/>
      <c r="S64" s="2"/>
      <c r="T64" s="2"/>
      <c r="U64" s="2">
        <v>1</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1</v>
      </c>
    </row>
    <row r="65" spans="2:120" ht="18.75" x14ac:dyDescent="0.3">
      <c r="B65" s="65"/>
      <c r="C65" s="19" t="s">
        <v>147</v>
      </c>
      <c r="D65" s="19"/>
      <c r="E65" s="2">
        <v>1</v>
      </c>
      <c r="F65" s="2">
        <v>1</v>
      </c>
      <c r="G65" s="2">
        <v>1</v>
      </c>
      <c r="H65" s="2"/>
      <c r="I65" s="2"/>
      <c r="J65" s="2"/>
      <c r="K65" s="2"/>
      <c r="L65" s="2"/>
      <c r="M65" s="2"/>
      <c r="N65" s="2"/>
      <c r="O65" s="2">
        <v>1</v>
      </c>
      <c r="P65" s="2"/>
      <c r="Q65" s="2"/>
      <c r="R65" s="2">
        <v>1</v>
      </c>
      <c r="S65" s="2"/>
      <c r="T65" s="2">
        <v>1</v>
      </c>
      <c r="U65" s="2"/>
      <c r="V65" s="2"/>
      <c r="W65" s="2"/>
      <c r="X65" s="2"/>
      <c r="Y65" s="2"/>
      <c r="Z65" s="2"/>
      <c r="AA65" s="2"/>
      <c r="AB65" s="2"/>
      <c r="AC65" s="2"/>
      <c r="AD65" s="2"/>
      <c r="AE65" s="2"/>
      <c r="AF65" s="2"/>
      <c r="AG65" s="2"/>
      <c r="AH65" s="2"/>
      <c r="AI65" s="2"/>
      <c r="AJ65" s="2"/>
      <c r="AK65" s="2"/>
      <c r="AL65" s="2">
        <v>1</v>
      </c>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7</v>
      </c>
    </row>
    <row r="66" spans="2:120" ht="18.75" x14ac:dyDescent="0.3">
      <c r="B66" s="65"/>
      <c r="C66" s="19" t="s">
        <v>148</v>
      </c>
      <c r="D66" s="19"/>
      <c r="E66" s="2"/>
      <c r="F66" s="2"/>
      <c r="G66" s="2"/>
      <c r="H66" s="2">
        <v>1</v>
      </c>
      <c r="I66" s="2">
        <v>1</v>
      </c>
      <c r="J66" s="2"/>
      <c r="K66" s="2"/>
      <c r="L66" s="2"/>
      <c r="M66" s="2"/>
      <c r="N66" s="2">
        <v>1</v>
      </c>
      <c r="O66" s="2"/>
      <c r="P66" s="2"/>
      <c r="Q66" s="2">
        <v>1</v>
      </c>
      <c r="R66" s="2"/>
      <c r="S66" s="2"/>
      <c r="T66" s="2"/>
      <c r="U66" s="2"/>
      <c r="V66" s="2"/>
      <c r="W66" s="2">
        <v>1</v>
      </c>
      <c r="X66" s="2"/>
      <c r="Y66" s="2"/>
      <c r="Z66" s="2"/>
      <c r="AA66" s="2"/>
      <c r="AB66" s="2"/>
      <c r="AC66" s="2">
        <v>1</v>
      </c>
      <c r="AD66" s="2">
        <v>1</v>
      </c>
      <c r="AE66" s="2"/>
      <c r="AF66" s="2"/>
      <c r="AG66" s="2">
        <v>1</v>
      </c>
      <c r="AH66" s="2">
        <v>1</v>
      </c>
      <c r="AI66" s="2"/>
      <c r="AJ66" s="2">
        <v>1</v>
      </c>
      <c r="AK66" s="2"/>
      <c r="AL66" s="2"/>
      <c r="AM66" s="2">
        <v>1</v>
      </c>
      <c r="AN66" s="2">
        <v>1</v>
      </c>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12</v>
      </c>
    </row>
    <row r="67" spans="2:120" ht="18.75" x14ac:dyDescent="0.3">
      <c r="B67" s="65"/>
      <c r="C67" s="19" t="s">
        <v>149</v>
      </c>
      <c r="D67" s="30"/>
      <c r="E67" s="3"/>
      <c r="F67" s="3"/>
      <c r="G67" s="3"/>
      <c r="H67" s="3"/>
      <c r="I67" s="3"/>
      <c r="J67" s="3">
        <v>1</v>
      </c>
      <c r="K67" s="3">
        <v>1</v>
      </c>
      <c r="L67" s="3">
        <v>1</v>
      </c>
      <c r="M67" s="3"/>
      <c r="N67" s="3"/>
      <c r="O67" s="3"/>
      <c r="P67" s="3">
        <v>1</v>
      </c>
      <c r="Q67" s="3"/>
      <c r="R67" s="3"/>
      <c r="S67" s="3"/>
      <c r="T67" s="3"/>
      <c r="U67" s="3"/>
      <c r="V67" s="3"/>
      <c r="W67" s="3"/>
      <c r="X67" s="3">
        <v>1</v>
      </c>
      <c r="Y67" s="3">
        <v>1</v>
      </c>
      <c r="Z67" s="3">
        <v>1</v>
      </c>
      <c r="AA67" s="3">
        <v>1</v>
      </c>
      <c r="AB67" s="3">
        <v>1</v>
      </c>
      <c r="AC67" s="3"/>
      <c r="AD67" s="3"/>
      <c r="AE67" s="3">
        <v>1</v>
      </c>
      <c r="AF67" s="3">
        <v>1</v>
      </c>
      <c r="AG67" s="3"/>
      <c r="AH67" s="3"/>
      <c r="AI67" s="3">
        <v>1</v>
      </c>
      <c r="AJ67" s="3"/>
      <c r="AK67" s="3">
        <v>1</v>
      </c>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13</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c r="J69" s="2"/>
      <c r="K69" s="2"/>
      <c r="L69" s="2"/>
      <c r="M69" s="2"/>
      <c r="N69" s="2"/>
      <c r="O69" s="2"/>
      <c r="P69" s="2"/>
      <c r="Q69" s="2"/>
      <c r="R69" s="2"/>
      <c r="S69" s="2"/>
      <c r="T69" s="2"/>
      <c r="U69" s="2">
        <v>1</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1</v>
      </c>
    </row>
    <row r="70" spans="2:120" ht="18.75" x14ac:dyDescent="0.3">
      <c r="B70" s="65"/>
      <c r="C70" s="19" t="s">
        <v>147</v>
      </c>
      <c r="D70" s="19"/>
      <c r="E70" s="2">
        <v>1</v>
      </c>
      <c r="F70" s="2">
        <v>1</v>
      </c>
      <c r="G70" s="2">
        <v>1</v>
      </c>
      <c r="H70" s="2"/>
      <c r="I70" s="2"/>
      <c r="J70" s="2"/>
      <c r="K70" s="2"/>
      <c r="L70" s="2"/>
      <c r="M70" s="2"/>
      <c r="N70" s="2"/>
      <c r="O70" s="2">
        <v>1</v>
      </c>
      <c r="P70" s="2"/>
      <c r="Q70" s="2"/>
      <c r="R70" s="2">
        <v>1</v>
      </c>
      <c r="S70" s="2"/>
      <c r="T70" s="2">
        <v>1</v>
      </c>
      <c r="U70" s="2"/>
      <c r="V70" s="2"/>
      <c r="W70" s="2"/>
      <c r="X70" s="2"/>
      <c r="Y70" s="2"/>
      <c r="Z70" s="2"/>
      <c r="AA70" s="2"/>
      <c r="AB70" s="2"/>
      <c r="AC70" s="2"/>
      <c r="AD70" s="2"/>
      <c r="AE70" s="2"/>
      <c r="AF70" s="2"/>
      <c r="AG70" s="2"/>
      <c r="AH70" s="2"/>
      <c r="AI70" s="2">
        <v>1</v>
      </c>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7</v>
      </c>
    </row>
    <row r="71" spans="2:120" ht="18.75" x14ac:dyDescent="0.3">
      <c r="B71" s="65"/>
      <c r="C71" s="19" t="s">
        <v>148</v>
      </c>
      <c r="D71" s="19"/>
      <c r="E71" s="2"/>
      <c r="F71" s="2"/>
      <c r="G71" s="2"/>
      <c r="H71" s="2">
        <v>1</v>
      </c>
      <c r="I71" s="2">
        <v>1</v>
      </c>
      <c r="J71" s="2"/>
      <c r="K71" s="2"/>
      <c r="L71" s="2"/>
      <c r="M71" s="2"/>
      <c r="N71" s="2"/>
      <c r="O71" s="2"/>
      <c r="P71" s="2"/>
      <c r="Q71" s="2">
        <v>1</v>
      </c>
      <c r="R71" s="2"/>
      <c r="S71" s="2"/>
      <c r="T71" s="2"/>
      <c r="U71" s="2"/>
      <c r="V71" s="2"/>
      <c r="W71" s="2">
        <v>1</v>
      </c>
      <c r="X71" s="2">
        <v>1</v>
      </c>
      <c r="Y71" s="2">
        <v>1</v>
      </c>
      <c r="Z71" s="2"/>
      <c r="AA71" s="2"/>
      <c r="AB71" s="2"/>
      <c r="AC71" s="2">
        <v>1</v>
      </c>
      <c r="AD71" s="2">
        <v>1</v>
      </c>
      <c r="AE71" s="2">
        <v>1</v>
      </c>
      <c r="AF71" s="2"/>
      <c r="AG71" s="2">
        <v>1</v>
      </c>
      <c r="AH71" s="2">
        <v>1</v>
      </c>
      <c r="AI71" s="2"/>
      <c r="AJ71" s="2"/>
      <c r="AK71" s="2">
        <v>1</v>
      </c>
      <c r="AL71" s="2">
        <v>1</v>
      </c>
      <c r="AM71" s="2">
        <v>1</v>
      </c>
      <c r="AN71" s="2">
        <v>1</v>
      </c>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15</v>
      </c>
    </row>
    <row r="72" spans="2:120" ht="18.75" x14ac:dyDescent="0.3">
      <c r="B72" s="65"/>
      <c r="C72" s="19" t="s">
        <v>149</v>
      </c>
      <c r="D72" s="30"/>
      <c r="E72" s="3"/>
      <c r="F72" s="3"/>
      <c r="G72" s="3"/>
      <c r="H72" s="3"/>
      <c r="I72" s="3"/>
      <c r="J72" s="3">
        <v>1</v>
      </c>
      <c r="K72" s="3">
        <v>1</v>
      </c>
      <c r="L72" s="3">
        <v>1</v>
      </c>
      <c r="M72" s="3"/>
      <c r="N72" s="3">
        <v>1</v>
      </c>
      <c r="O72" s="3"/>
      <c r="P72" s="3">
        <v>1</v>
      </c>
      <c r="Q72" s="3"/>
      <c r="R72" s="3"/>
      <c r="S72" s="3">
        <v>1</v>
      </c>
      <c r="T72" s="3"/>
      <c r="U72" s="3"/>
      <c r="V72" s="3"/>
      <c r="W72" s="3"/>
      <c r="X72" s="3"/>
      <c r="Y72" s="3"/>
      <c r="Z72" s="3">
        <v>1</v>
      </c>
      <c r="AA72" s="3">
        <v>1</v>
      </c>
      <c r="AB72" s="3">
        <v>1</v>
      </c>
      <c r="AC72" s="3"/>
      <c r="AD72" s="3"/>
      <c r="AE72" s="3"/>
      <c r="AF72" s="3">
        <v>1</v>
      </c>
      <c r="AG72" s="3"/>
      <c r="AH72" s="3"/>
      <c r="AI72" s="3"/>
      <c r="AJ72" s="3">
        <v>1</v>
      </c>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11</v>
      </c>
    </row>
    <row r="73" spans="2:120" ht="18.75" x14ac:dyDescent="0.3">
      <c r="B73" s="65" t="s">
        <v>159</v>
      </c>
      <c r="C73" s="18" t="s">
        <v>145</v>
      </c>
      <c r="D73" s="18"/>
      <c r="E73" s="1"/>
      <c r="F73" s="1"/>
      <c r="G73" s="1"/>
      <c r="H73" s="1"/>
      <c r="I73" s="1"/>
      <c r="J73" s="1"/>
      <c r="K73" s="1"/>
      <c r="L73" s="1"/>
      <c r="M73" s="1"/>
      <c r="N73" s="1"/>
      <c r="O73" s="1"/>
      <c r="P73" s="1"/>
      <c r="Q73" s="1"/>
      <c r="R73" s="1"/>
      <c r="S73" s="1">
        <v>1</v>
      </c>
      <c r="T73" s="1"/>
      <c r="U73" s="1">
        <v>1</v>
      </c>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2</v>
      </c>
    </row>
    <row r="74" spans="2:120" ht="18.75" x14ac:dyDescent="0.3">
      <c r="B74" s="65"/>
      <c r="C74" s="19" t="s">
        <v>146</v>
      </c>
      <c r="D74" s="19"/>
      <c r="E74" s="2">
        <v>1</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1</v>
      </c>
    </row>
    <row r="75" spans="2:120" ht="18.75" x14ac:dyDescent="0.3">
      <c r="B75" s="65"/>
      <c r="C75" s="19" t="s">
        <v>147</v>
      </c>
      <c r="D75" s="19"/>
      <c r="E75" s="2"/>
      <c r="F75" s="2">
        <v>1</v>
      </c>
      <c r="G75" s="2">
        <v>1</v>
      </c>
      <c r="H75" s="2"/>
      <c r="I75" s="2"/>
      <c r="J75" s="2"/>
      <c r="K75" s="2"/>
      <c r="L75" s="2"/>
      <c r="M75" s="2"/>
      <c r="N75" s="2"/>
      <c r="O75" s="2">
        <v>1</v>
      </c>
      <c r="P75" s="2"/>
      <c r="Q75" s="2"/>
      <c r="R75" s="2">
        <v>1</v>
      </c>
      <c r="S75" s="2"/>
      <c r="T75" s="2">
        <v>1</v>
      </c>
      <c r="U75" s="2"/>
      <c r="V75" s="2"/>
      <c r="W75" s="2"/>
      <c r="X75" s="2"/>
      <c r="Y75" s="2"/>
      <c r="Z75" s="2"/>
      <c r="AA75" s="2"/>
      <c r="AB75" s="2"/>
      <c r="AC75" s="2">
        <v>1</v>
      </c>
      <c r="AD75" s="2"/>
      <c r="AE75" s="2"/>
      <c r="AF75" s="2"/>
      <c r="AG75" s="2">
        <v>1</v>
      </c>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7</v>
      </c>
    </row>
    <row r="76" spans="2:120" ht="18.75" x14ac:dyDescent="0.3">
      <c r="B76" s="65"/>
      <c r="C76" s="19" t="s">
        <v>148</v>
      </c>
      <c r="D76" s="19"/>
      <c r="E76" s="2"/>
      <c r="F76" s="2"/>
      <c r="G76" s="2"/>
      <c r="H76" s="2">
        <v>1</v>
      </c>
      <c r="I76" s="2">
        <v>1</v>
      </c>
      <c r="J76" s="2"/>
      <c r="K76" s="2"/>
      <c r="L76" s="2"/>
      <c r="M76" s="2"/>
      <c r="N76" s="2">
        <v>1</v>
      </c>
      <c r="O76" s="2"/>
      <c r="P76" s="2"/>
      <c r="Q76" s="2">
        <v>1</v>
      </c>
      <c r="R76" s="2"/>
      <c r="S76" s="2"/>
      <c r="T76" s="2"/>
      <c r="U76" s="2"/>
      <c r="V76" s="2"/>
      <c r="W76" s="2">
        <v>1</v>
      </c>
      <c r="X76" s="2">
        <v>1</v>
      </c>
      <c r="Y76" s="2"/>
      <c r="Z76" s="2"/>
      <c r="AA76" s="2"/>
      <c r="AB76" s="2"/>
      <c r="AC76" s="2"/>
      <c r="AD76" s="2">
        <v>1</v>
      </c>
      <c r="AE76" s="2">
        <v>1</v>
      </c>
      <c r="AF76" s="2">
        <v>1</v>
      </c>
      <c r="AG76" s="2"/>
      <c r="AH76" s="2">
        <v>1</v>
      </c>
      <c r="AI76" s="2">
        <v>1</v>
      </c>
      <c r="AJ76" s="2">
        <v>1</v>
      </c>
      <c r="AK76" s="2">
        <v>1</v>
      </c>
      <c r="AL76" s="2">
        <v>1</v>
      </c>
      <c r="AM76" s="2">
        <v>1</v>
      </c>
      <c r="AN76" s="2">
        <v>1</v>
      </c>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16</v>
      </c>
    </row>
    <row r="77" spans="2:120" ht="18.75" x14ac:dyDescent="0.3">
      <c r="B77" s="65"/>
      <c r="C77" s="19" t="s">
        <v>149</v>
      </c>
      <c r="D77" s="30"/>
      <c r="E77" s="3"/>
      <c r="F77" s="3"/>
      <c r="G77" s="3"/>
      <c r="H77" s="3"/>
      <c r="I77" s="3"/>
      <c r="J77" s="3">
        <v>1</v>
      </c>
      <c r="K77" s="3">
        <v>1</v>
      </c>
      <c r="L77" s="3">
        <v>1</v>
      </c>
      <c r="M77" s="3"/>
      <c r="N77" s="3"/>
      <c r="O77" s="3"/>
      <c r="P77" s="3">
        <v>1</v>
      </c>
      <c r="Q77" s="3"/>
      <c r="R77" s="3"/>
      <c r="S77" s="3"/>
      <c r="T77" s="3"/>
      <c r="U77" s="3"/>
      <c r="V77" s="3"/>
      <c r="W77" s="3"/>
      <c r="X77" s="3"/>
      <c r="Y77" s="3">
        <v>1</v>
      </c>
      <c r="Z77" s="3">
        <v>1</v>
      </c>
      <c r="AA77" s="3">
        <v>1</v>
      </c>
      <c r="AB77" s="3">
        <v>1</v>
      </c>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8</v>
      </c>
    </row>
    <row r="78" spans="2:120" ht="18.75" x14ac:dyDescent="0.3">
      <c r="B78" s="65" t="s">
        <v>160</v>
      </c>
      <c r="C78" s="18" t="s">
        <v>145</v>
      </c>
      <c r="D78" s="18"/>
      <c r="E78" s="1"/>
      <c r="F78" s="1"/>
      <c r="G78" s="1"/>
      <c r="H78" s="1"/>
      <c r="I78" s="1"/>
      <c r="J78" s="1"/>
      <c r="K78" s="1"/>
      <c r="L78" s="1"/>
      <c r="M78" s="1"/>
      <c r="N78" s="1"/>
      <c r="O78" s="1"/>
      <c r="P78" s="1"/>
      <c r="Q78" s="1"/>
      <c r="R78" s="1"/>
      <c r="S78" s="1">
        <v>1</v>
      </c>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1</v>
      </c>
    </row>
    <row r="79" spans="2:120" ht="18.75" x14ac:dyDescent="0.3">
      <c r="B79" s="65"/>
      <c r="C79" s="19" t="s">
        <v>146</v>
      </c>
      <c r="D79" s="19"/>
      <c r="E79" s="2">
        <v>1</v>
      </c>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1</v>
      </c>
    </row>
    <row r="80" spans="2:120" ht="18.75" x14ac:dyDescent="0.3">
      <c r="B80" s="65"/>
      <c r="C80" s="19" t="s">
        <v>147</v>
      </c>
      <c r="D80" s="19"/>
      <c r="E80" s="2"/>
      <c r="F80" s="2">
        <v>1</v>
      </c>
      <c r="G80" s="2">
        <v>1</v>
      </c>
      <c r="H80" s="2"/>
      <c r="I80" s="2"/>
      <c r="J80" s="2"/>
      <c r="K80" s="2"/>
      <c r="L80" s="2"/>
      <c r="M80" s="2"/>
      <c r="N80" s="2"/>
      <c r="O80" s="2"/>
      <c r="P80" s="2"/>
      <c r="Q80" s="2"/>
      <c r="R80" s="2">
        <v>1</v>
      </c>
      <c r="S80" s="2"/>
      <c r="T80" s="2">
        <v>1</v>
      </c>
      <c r="U80" s="2"/>
      <c r="V80" s="2">
        <v>1</v>
      </c>
      <c r="W80" s="2"/>
      <c r="X80" s="2"/>
      <c r="Y80" s="2"/>
      <c r="Z80" s="2"/>
      <c r="AA80" s="2"/>
      <c r="AB80" s="2"/>
      <c r="AC80" s="2">
        <v>1</v>
      </c>
      <c r="AD80" s="2"/>
      <c r="AE80" s="2"/>
      <c r="AF80" s="2"/>
      <c r="AG80" s="2">
        <v>1</v>
      </c>
      <c r="AH80" s="2"/>
      <c r="AI80" s="2"/>
      <c r="AJ80" s="2"/>
      <c r="AK80" s="2">
        <v>1</v>
      </c>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8</v>
      </c>
    </row>
    <row r="81" spans="2:120" ht="18.75" x14ac:dyDescent="0.3">
      <c r="B81" s="65"/>
      <c r="C81" s="19" t="s">
        <v>148</v>
      </c>
      <c r="D81" s="19"/>
      <c r="E81" s="2"/>
      <c r="F81" s="2"/>
      <c r="G81" s="2"/>
      <c r="H81" s="2">
        <v>1</v>
      </c>
      <c r="I81" s="2">
        <v>1</v>
      </c>
      <c r="J81" s="2"/>
      <c r="K81" s="2"/>
      <c r="L81" s="2"/>
      <c r="M81" s="2"/>
      <c r="N81" s="2">
        <v>1</v>
      </c>
      <c r="O81" s="2">
        <v>1</v>
      </c>
      <c r="P81" s="2"/>
      <c r="Q81" s="2"/>
      <c r="R81" s="2"/>
      <c r="S81" s="2"/>
      <c r="T81" s="2"/>
      <c r="U81" s="2"/>
      <c r="V81" s="2"/>
      <c r="W81" s="2">
        <v>1</v>
      </c>
      <c r="X81" s="2"/>
      <c r="Y81" s="2"/>
      <c r="Z81" s="2">
        <v>1</v>
      </c>
      <c r="AA81" s="2"/>
      <c r="AB81" s="2"/>
      <c r="AC81" s="2"/>
      <c r="AD81" s="2">
        <v>1</v>
      </c>
      <c r="AE81" s="2">
        <v>1</v>
      </c>
      <c r="AF81" s="2"/>
      <c r="AG81" s="2"/>
      <c r="AH81" s="2">
        <v>1</v>
      </c>
      <c r="AI81" s="2">
        <v>1</v>
      </c>
      <c r="AJ81" s="2"/>
      <c r="AK81" s="2"/>
      <c r="AL81" s="2">
        <v>1</v>
      </c>
      <c r="AM81" s="2">
        <v>1</v>
      </c>
      <c r="AN81" s="2">
        <v>1</v>
      </c>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13</v>
      </c>
    </row>
    <row r="82" spans="2:120" ht="18.75" x14ac:dyDescent="0.3">
      <c r="B82" s="65"/>
      <c r="C82" s="19" t="s">
        <v>149</v>
      </c>
      <c r="D82" s="30"/>
      <c r="E82" s="3"/>
      <c r="F82" s="3"/>
      <c r="G82" s="3"/>
      <c r="H82" s="3"/>
      <c r="I82" s="3"/>
      <c r="J82" s="3">
        <v>1</v>
      </c>
      <c r="K82" s="3">
        <v>1</v>
      </c>
      <c r="L82" s="3">
        <v>1</v>
      </c>
      <c r="M82" s="3"/>
      <c r="N82" s="3"/>
      <c r="O82" s="3"/>
      <c r="P82" s="3">
        <v>1</v>
      </c>
      <c r="Q82" s="3">
        <v>1</v>
      </c>
      <c r="R82" s="3"/>
      <c r="S82" s="3"/>
      <c r="T82" s="3"/>
      <c r="U82" s="3"/>
      <c r="V82" s="3"/>
      <c r="W82" s="3"/>
      <c r="X82" s="3">
        <v>1</v>
      </c>
      <c r="Y82" s="3"/>
      <c r="Z82" s="3"/>
      <c r="AA82" s="3">
        <v>1</v>
      </c>
      <c r="AB82" s="3">
        <v>1</v>
      </c>
      <c r="AC82" s="3"/>
      <c r="AD82" s="3"/>
      <c r="AE82" s="3"/>
      <c r="AF82" s="3">
        <v>1</v>
      </c>
      <c r="AG82" s="3"/>
      <c r="AH82" s="3"/>
      <c r="AI82" s="3"/>
      <c r="AJ82" s="3">
        <v>1</v>
      </c>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10</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v>1</v>
      </c>
      <c r="F84" s="2"/>
      <c r="G84" s="2"/>
      <c r="H84" s="2"/>
      <c r="I84" s="2"/>
      <c r="J84" s="2"/>
      <c r="K84" s="2"/>
      <c r="L84" s="2"/>
      <c r="M84" s="2"/>
      <c r="N84" s="2"/>
      <c r="O84" s="2"/>
      <c r="P84" s="2"/>
      <c r="Q84" s="2">
        <v>1</v>
      </c>
      <c r="R84" s="2"/>
      <c r="S84" s="2"/>
      <c r="T84" s="2"/>
      <c r="U84" s="2"/>
      <c r="V84" s="2">
        <v>1</v>
      </c>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3</v>
      </c>
    </row>
    <row r="85" spans="2:120" ht="18.75" x14ac:dyDescent="0.3">
      <c r="B85" s="65"/>
      <c r="C85" s="19" t="s">
        <v>147</v>
      </c>
      <c r="D85" s="19"/>
      <c r="E85" s="2"/>
      <c r="F85" s="2">
        <v>1</v>
      </c>
      <c r="G85" s="2">
        <v>1</v>
      </c>
      <c r="H85" s="2"/>
      <c r="I85" s="2"/>
      <c r="J85" s="2"/>
      <c r="K85" s="2"/>
      <c r="L85" s="2"/>
      <c r="M85" s="2"/>
      <c r="N85" s="2"/>
      <c r="O85" s="2"/>
      <c r="P85" s="2"/>
      <c r="Q85" s="2"/>
      <c r="R85" s="2">
        <v>1</v>
      </c>
      <c r="S85" s="2"/>
      <c r="T85" s="2"/>
      <c r="U85" s="2"/>
      <c r="V85" s="2"/>
      <c r="W85" s="2"/>
      <c r="X85" s="2"/>
      <c r="Y85" s="2"/>
      <c r="Z85" s="2"/>
      <c r="AA85" s="2"/>
      <c r="AB85" s="2"/>
      <c r="AC85" s="2">
        <v>1</v>
      </c>
      <c r="AD85" s="2"/>
      <c r="AE85" s="2"/>
      <c r="AF85" s="2"/>
      <c r="AG85" s="2">
        <v>1</v>
      </c>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5</v>
      </c>
    </row>
    <row r="86" spans="2:120" ht="18.75" x14ac:dyDescent="0.3">
      <c r="B86" s="65"/>
      <c r="C86" s="19" t="s">
        <v>148</v>
      </c>
      <c r="D86" s="19"/>
      <c r="E86" s="2"/>
      <c r="F86" s="2"/>
      <c r="G86" s="2"/>
      <c r="H86" s="2">
        <v>1</v>
      </c>
      <c r="I86" s="2"/>
      <c r="J86" s="2"/>
      <c r="K86" s="2"/>
      <c r="L86" s="2"/>
      <c r="M86" s="2"/>
      <c r="N86" s="2">
        <v>1</v>
      </c>
      <c r="O86" s="2">
        <v>1</v>
      </c>
      <c r="P86" s="2"/>
      <c r="Q86" s="2"/>
      <c r="R86" s="2"/>
      <c r="S86" s="2"/>
      <c r="T86" s="2">
        <v>1</v>
      </c>
      <c r="U86" s="2"/>
      <c r="V86" s="2"/>
      <c r="W86" s="2">
        <v>1</v>
      </c>
      <c r="X86" s="2">
        <v>1</v>
      </c>
      <c r="Y86" s="2">
        <v>1</v>
      </c>
      <c r="Z86" s="2">
        <v>1</v>
      </c>
      <c r="AA86" s="2"/>
      <c r="AB86" s="2"/>
      <c r="AC86" s="2"/>
      <c r="AD86" s="2">
        <v>1</v>
      </c>
      <c r="AE86" s="2">
        <v>1</v>
      </c>
      <c r="AF86" s="2">
        <v>1</v>
      </c>
      <c r="AG86" s="2"/>
      <c r="AH86" s="2">
        <v>1</v>
      </c>
      <c r="AI86" s="2">
        <v>1</v>
      </c>
      <c r="AJ86" s="2"/>
      <c r="AK86" s="2">
        <v>1</v>
      </c>
      <c r="AL86" s="2">
        <v>1</v>
      </c>
      <c r="AM86" s="2">
        <v>1</v>
      </c>
      <c r="AN86" s="2">
        <v>1</v>
      </c>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17</v>
      </c>
    </row>
    <row r="87" spans="2:120" ht="18.75" x14ac:dyDescent="0.3">
      <c r="B87" s="65"/>
      <c r="C87" s="19" t="s">
        <v>149</v>
      </c>
      <c r="D87" s="30"/>
      <c r="E87" s="3"/>
      <c r="F87" s="3"/>
      <c r="G87" s="3"/>
      <c r="H87" s="3"/>
      <c r="I87" s="3">
        <v>1</v>
      </c>
      <c r="J87" s="3">
        <v>1</v>
      </c>
      <c r="K87" s="3">
        <v>1</v>
      </c>
      <c r="L87" s="3">
        <v>1</v>
      </c>
      <c r="M87" s="3"/>
      <c r="N87" s="3"/>
      <c r="O87" s="3"/>
      <c r="P87" s="3">
        <v>1</v>
      </c>
      <c r="Q87" s="3"/>
      <c r="R87" s="3"/>
      <c r="S87" s="3">
        <v>1</v>
      </c>
      <c r="T87" s="3"/>
      <c r="U87" s="3"/>
      <c r="V87" s="3"/>
      <c r="W87" s="3"/>
      <c r="X87" s="3"/>
      <c r="Y87" s="3"/>
      <c r="Z87" s="3"/>
      <c r="AA87" s="3">
        <v>1</v>
      </c>
      <c r="AB87" s="3">
        <v>1</v>
      </c>
      <c r="AC87" s="3"/>
      <c r="AD87" s="3"/>
      <c r="AE87" s="3"/>
      <c r="AF87" s="3"/>
      <c r="AG87" s="3"/>
      <c r="AH87" s="3"/>
      <c r="AI87" s="3"/>
      <c r="AJ87" s="3">
        <v>1</v>
      </c>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9</v>
      </c>
    </row>
    <row r="88" spans="2:120" ht="18.75" x14ac:dyDescent="0.3">
      <c r="B88" s="65" t="s">
        <v>161</v>
      </c>
      <c r="C88" s="18" t="s">
        <v>145</v>
      </c>
      <c r="D88" s="18"/>
      <c r="E88" s="1"/>
      <c r="F88" s="1"/>
      <c r="G88" s="1"/>
      <c r="H88" s="1"/>
      <c r="I88" s="1"/>
      <c r="J88" s="1"/>
      <c r="K88" s="1"/>
      <c r="L88" s="1"/>
      <c r="M88" s="1"/>
      <c r="N88" s="1"/>
      <c r="O88" s="1"/>
      <c r="P88" s="1"/>
      <c r="Q88" s="1"/>
      <c r="R88" s="1"/>
      <c r="S88" s="1">
        <v>1</v>
      </c>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1</v>
      </c>
    </row>
    <row r="89" spans="2:120" ht="18.75" x14ac:dyDescent="0.3">
      <c r="B89" s="65"/>
      <c r="C89" s="19" t="s">
        <v>146</v>
      </c>
      <c r="D89" s="19"/>
      <c r="E89" s="2"/>
      <c r="F89" s="2"/>
      <c r="G89" s="2">
        <v>1</v>
      </c>
      <c r="H89" s="2"/>
      <c r="I89" s="2"/>
      <c r="J89" s="2"/>
      <c r="K89" s="2"/>
      <c r="L89" s="2"/>
      <c r="M89" s="2"/>
      <c r="N89" s="2"/>
      <c r="O89" s="2"/>
      <c r="P89" s="2"/>
      <c r="Q89" s="2"/>
      <c r="R89" s="2"/>
      <c r="S89" s="2"/>
      <c r="T89" s="2"/>
      <c r="U89" s="2"/>
      <c r="V89" s="2">
        <v>1</v>
      </c>
      <c r="W89" s="2"/>
      <c r="X89" s="2"/>
      <c r="Y89" s="2"/>
      <c r="Z89" s="2"/>
      <c r="AA89" s="2"/>
      <c r="AB89" s="2"/>
      <c r="AC89" s="2">
        <v>1</v>
      </c>
      <c r="AD89" s="2"/>
      <c r="AE89" s="2"/>
      <c r="AF89" s="2"/>
      <c r="AG89" s="2"/>
      <c r="AH89" s="2"/>
      <c r="AI89" s="2">
        <v>1</v>
      </c>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4</v>
      </c>
    </row>
    <row r="90" spans="2:120" ht="18.75" x14ac:dyDescent="0.3">
      <c r="B90" s="65"/>
      <c r="C90" s="19" t="s">
        <v>147</v>
      </c>
      <c r="D90" s="19"/>
      <c r="E90" s="2">
        <v>1</v>
      </c>
      <c r="F90" s="2">
        <v>1</v>
      </c>
      <c r="G90" s="2"/>
      <c r="H90" s="2"/>
      <c r="I90" s="2"/>
      <c r="J90" s="2"/>
      <c r="K90" s="2"/>
      <c r="L90" s="2"/>
      <c r="M90" s="2"/>
      <c r="N90" s="2"/>
      <c r="O90" s="2"/>
      <c r="P90" s="2"/>
      <c r="Q90" s="2"/>
      <c r="R90" s="2">
        <v>1</v>
      </c>
      <c r="S90" s="2"/>
      <c r="T90" s="2">
        <v>1</v>
      </c>
      <c r="U90" s="2"/>
      <c r="V90" s="2"/>
      <c r="W90" s="2"/>
      <c r="X90" s="2">
        <v>1</v>
      </c>
      <c r="Y90" s="2"/>
      <c r="Z90" s="2"/>
      <c r="AA90" s="2"/>
      <c r="AB90" s="2"/>
      <c r="AC90" s="2"/>
      <c r="AD90" s="2"/>
      <c r="AE90" s="2"/>
      <c r="AF90" s="2"/>
      <c r="AG90" s="2">
        <v>1</v>
      </c>
      <c r="AH90" s="2"/>
      <c r="AI90" s="2"/>
      <c r="AJ90" s="2"/>
      <c r="AK90" s="2"/>
      <c r="AL90" s="2">
        <v>1</v>
      </c>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7</v>
      </c>
    </row>
    <row r="91" spans="2:120" ht="18.75" x14ac:dyDescent="0.3">
      <c r="B91" s="65"/>
      <c r="C91" s="19" t="s">
        <v>148</v>
      </c>
      <c r="D91" s="19"/>
      <c r="E91" s="2"/>
      <c r="F91" s="2"/>
      <c r="G91" s="2"/>
      <c r="H91" s="2">
        <v>1</v>
      </c>
      <c r="I91" s="2">
        <v>1</v>
      </c>
      <c r="J91" s="2"/>
      <c r="K91" s="2"/>
      <c r="L91" s="2"/>
      <c r="M91" s="2"/>
      <c r="N91" s="2">
        <v>1</v>
      </c>
      <c r="O91" s="2">
        <v>1</v>
      </c>
      <c r="P91" s="2"/>
      <c r="Q91" s="2">
        <v>1</v>
      </c>
      <c r="R91" s="2"/>
      <c r="S91" s="2"/>
      <c r="T91" s="2"/>
      <c r="U91" s="2"/>
      <c r="V91" s="2"/>
      <c r="W91" s="2">
        <v>1</v>
      </c>
      <c r="X91" s="2"/>
      <c r="Y91" s="2">
        <v>1</v>
      </c>
      <c r="Z91" s="2">
        <v>1</v>
      </c>
      <c r="AA91" s="2"/>
      <c r="AB91" s="2"/>
      <c r="AC91" s="2"/>
      <c r="AD91" s="2">
        <v>1</v>
      </c>
      <c r="AE91" s="2">
        <v>1</v>
      </c>
      <c r="AF91" s="2"/>
      <c r="AG91" s="2"/>
      <c r="AH91" s="2">
        <v>1</v>
      </c>
      <c r="AI91" s="2"/>
      <c r="AJ91" s="2">
        <v>1</v>
      </c>
      <c r="AK91" s="2">
        <v>1</v>
      </c>
      <c r="AL91" s="2"/>
      <c r="AM91" s="2">
        <v>1</v>
      </c>
      <c r="AN91" s="2">
        <v>1</v>
      </c>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15</v>
      </c>
    </row>
    <row r="92" spans="2:120" ht="18.75" x14ac:dyDescent="0.3">
      <c r="B92" s="65"/>
      <c r="C92" s="19" t="s">
        <v>149</v>
      </c>
      <c r="D92" s="30"/>
      <c r="E92" s="3"/>
      <c r="F92" s="3"/>
      <c r="G92" s="3"/>
      <c r="H92" s="3"/>
      <c r="I92" s="3"/>
      <c r="J92" s="3">
        <v>1</v>
      </c>
      <c r="K92" s="3">
        <v>1</v>
      </c>
      <c r="L92" s="3">
        <v>1</v>
      </c>
      <c r="M92" s="3"/>
      <c r="N92" s="3"/>
      <c r="O92" s="3"/>
      <c r="P92" s="3">
        <v>1</v>
      </c>
      <c r="Q92" s="3"/>
      <c r="R92" s="3"/>
      <c r="S92" s="3"/>
      <c r="T92" s="3"/>
      <c r="U92" s="3"/>
      <c r="V92" s="3"/>
      <c r="W92" s="3"/>
      <c r="X92" s="3"/>
      <c r="Y92" s="3"/>
      <c r="Z92" s="3"/>
      <c r="AA92" s="3">
        <v>1</v>
      </c>
      <c r="AB92" s="3">
        <v>1</v>
      </c>
      <c r="AC92" s="3"/>
      <c r="AD92" s="3"/>
      <c r="AE92" s="3"/>
      <c r="AF92" s="3">
        <v>1</v>
      </c>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7</v>
      </c>
    </row>
    <row r="93" spans="2:120" ht="18.75" x14ac:dyDescent="0.3">
      <c r="B93" s="65" t="s">
        <v>185</v>
      </c>
      <c r="C93" s="18" t="s">
        <v>145</v>
      </c>
      <c r="D93" s="18"/>
      <c r="E93" s="1">
        <v>1</v>
      </c>
      <c r="F93" s="1"/>
      <c r="G93" s="1"/>
      <c r="H93" s="1"/>
      <c r="I93" s="1">
        <v>1</v>
      </c>
      <c r="J93" s="1"/>
      <c r="K93" s="1">
        <v>1</v>
      </c>
      <c r="L93" s="1"/>
      <c r="M93" s="1"/>
      <c r="N93" s="1">
        <v>1</v>
      </c>
      <c r="O93" s="1"/>
      <c r="P93" s="1">
        <v>1</v>
      </c>
      <c r="Q93" s="1"/>
      <c r="R93" s="1"/>
      <c r="S93" s="1"/>
      <c r="T93" s="1">
        <v>1</v>
      </c>
      <c r="U93" s="1"/>
      <c r="V93" s="1">
        <v>1</v>
      </c>
      <c r="W93" s="1"/>
      <c r="X93" s="1">
        <v>1</v>
      </c>
      <c r="Y93" s="1"/>
      <c r="Z93" s="1">
        <v>1</v>
      </c>
      <c r="AA93" s="1">
        <v>1</v>
      </c>
      <c r="AB93" s="1"/>
      <c r="AC93" s="1">
        <v>1</v>
      </c>
      <c r="AD93" s="1">
        <v>1</v>
      </c>
      <c r="AE93" s="1">
        <v>1</v>
      </c>
      <c r="AF93" s="1">
        <v>1</v>
      </c>
      <c r="AG93" s="1"/>
      <c r="AH93" s="1"/>
      <c r="AI93" s="1">
        <v>1</v>
      </c>
      <c r="AJ93" s="1"/>
      <c r="AK93" s="1"/>
      <c r="AL93" s="1"/>
      <c r="AM93" s="1"/>
      <c r="AN93" s="1">
        <v>1</v>
      </c>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16</v>
      </c>
    </row>
    <row r="94" spans="2:120" ht="18.75" x14ac:dyDescent="0.3">
      <c r="B94" s="65"/>
      <c r="C94" s="19" t="s">
        <v>146</v>
      </c>
      <c r="D94" s="19"/>
      <c r="E94" s="2"/>
      <c r="F94" s="2"/>
      <c r="G94" s="2">
        <v>1</v>
      </c>
      <c r="H94" s="2">
        <v>1</v>
      </c>
      <c r="I94" s="2"/>
      <c r="J94" s="2"/>
      <c r="K94" s="2"/>
      <c r="L94" s="2">
        <v>1</v>
      </c>
      <c r="M94" s="2"/>
      <c r="N94" s="2"/>
      <c r="O94" s="2"/>
      <c r="P94" s="2"/>
      <c r="Q94" s="2">
        <v>1</v>
      </c>
      <c r="R94" s="2"/>
      <c r="S94" s="2"/>
      <c r="T94" s="2"/>
      <c r="U94" s="2"/>
      <c r="V94" s="2"/>
      <c r="W94" s="2">
        <v>1</v>
      </c>
      <c r="X94" s="2"/>
      <c r="Y94" s="2">
        <v>1</v>
      </c>
      <c r="Z94" s="2"/>
      <c r="AA94" s="2"/>
      <c r="AB94" s="2">
        <v>1</v>
      </c>
      <c r="AC94" s="2"/>
      <c r="AD94" s="2"/>
      <c r="AE94" s="2"/>
      <c r="AF94" s="2"/>
      <c r="AG94" s="2">
        <v>1</v>
      </c>
      <c r="AH94" s="2"/>
      <c r="AI94" s="2"/>
      <c r="AJ94" s="2">
        <v>1</v>
      </c>
      <c r="AK94" s="2">
        <v>1</v>
      </c>
      <c r="AL94" s="2"/>
      <c r="AM94" s="2">
        <v>1</v>
      </c>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11</v>
      </c>
    </row>
    <row r="95" spans="2:120" ht="18.75" x14ac:dyDescent="0.3">
      <c r="B95" s="65"/>
      <c r="C95" s="19" t="s">
        <v>147</v>
      </c>
      <c r="D95" s="19"/>
      <c r="E95" s="2"/>
      <c r="F95" s="2">
        <v>1</v>
      </c>
      <c r="G95" s="2"/>
      <c r="H95" s="2"/>
      <c r="I95" s="2"/>
      <c r="J95" s="2"/>
      <c r="K95" s="2"/>
      <c r="L95" s="2"/>
      <c r="M95" s="2"/>
      <c r="N95" s="2"/>
      <c r="O95" s="2"/>
      <c r="P95" s="2"/>
      <c r="Q95" s="2"/>
      <c r="R95" s="2">
        <v>1</v>
      </c>
      <c r="S95" s="2"/>
      <c r="T95" s="2"/>
      <c r="U95" s="2"/>
      <c r="V95" s="2"/>
      <c r="W95" s="2"/>
      <c r="X95" s="2"/>
      <c r="Y95" s="2"/>
      <c r="Z95" s="2"/>
      <c r="AA95" s="2"/>
      <c r="AB95" s="2"/>
      <c r="AC95" s="2"/>
      <c r="AD95" s="2"/>
      <c r="AE95" s="2"/>
      <c r="AF95" s="2"/>
      <c r="AG95" s="2"/>
      <c r="AH95" s="2"/>
      <c r="AI95" s="2"/>
      <c r="AJ95" s="2"/>
      <c r="AK95" s="2"/>
      <c r="AL95" s="2">
        <v>1</v>
      </c>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3</v>
      </c>
    </row>
    <row r="96" spans="2:120" ht="18.75" x14ac:dyDescent="0.3">
      <c r="B96" s="65"/>
      <c r="C96" s="19" t="s">
        <v>148</v>
      </c>
      <c r="D96" s="19"/>
      <c r="E96" s="2"/>
      <c r="F96" s="2"/>
      <c r="G96" s="2"/>
      <c r="H96" s="2"/>
      <c r="I96" s="2"/>
      <c r="J96" s="2">
        <v>1</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1</v>
      </c>
    </row>
    <row r="97" spans="2:120" ht="18.75" x14ac:dyDescent="0.3">
      <c r="B97" s="65"/>
      <c r="C97" s="19" t="s">
        <v>149</v>
      </c>
      <c r="D97" s="30"/>
      <c r="E97" s="3"/>
      <c r="F97" s="3"/>
      <c r="G97" s="3"/>
      <c r="H97" s="3"/>
      <c r="I97" s="3"/>
      <c r="J97" s="3"/>
      <c r="K97" s="3"/>
      <c r="L97" s="3"/>
      <c r="M97" s="3"/>
      <c r="N97" s="3"/>
      <c r="O97" s="3"/>
      <c r="P97" s="3"/>
      <c r="Q97" s="3"/>
      <c r="R97" s="3"/>
      <c r="S97" s="3">
        <v>1</v>
      </c>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1</v>
      </c>
    </row>
    <row r="98" spans="2:120" ht="18.75" x14ac:dyDescent="0.3">
      <c r="B98" s="65" t="s">
        <v>162</v>
      </c>
      <c r="C98" s="18" t="s">
        <v>145</v>
      </c>
      <c r="D98" s="18"/>
      <c r="E98" s="1">
        <v>1</v>
      </c>
      <c r="F98" s="1">
        <v>1</v>
      </c>
      <c r="G98" s="1"/>
      <c r="H98" s="1"/>
      <c r="I98" s="1"/>
      <c r="J98" s="1"/>
      <c r="K98" s="1"/>
      <c r="L98" s="1"/>
      <c r="M98" s="1"/>
      <c r="N98" s="1">
        <v>1</v>
      </c>
      <c r="O98" s="1"/>
      <c r="P98" s="1">
        <v>1</v>
      </c>
      <c r="Q98" s="1"/>
      <c r="R98" s="1">
        <v>1</v>
      </c>
      <c r="S98" s="1"/>
      <c r="T98" s="1">
        <v>1</v>
      </c>
      <c r="U98" s="1"/>
      <c r="V98" s="1">
        <v>1</v>
      </c>
      <c r="W98" s="1"/>
      <c r="X98" s="1">
        <v>1</v>
      </c>
      <c r="Y98" s="1">
        <v>1</v>
      </c>
      <c r="Z98" s="1">
        <v>1</v>
      </c>
      <c r="AA98" s="1">
        <v>1</v>
      </c>
      <c r="AB98" s="1"/>
      <c r="AC98" s="1">
        <v>1</v>
      </c>
      <c r="AD98" s="1">
        <v>1</v>
      </c>
      <c r="AE98" s="1">
        <v>1</v>
      </c>
      <c r="AF98" s="1"/>
      <c r="AG98" s="1"/>
      <c r="AH98" s="1"/>
      <c r="AI98" s="1">
        <v>1</v>
      </c>
      <c r="AJ98" s="1"/>
      <c r="AK98" s="1"/>
      <c r="AL98" s="1"/>
      <c r="AM98" s="1">
        <v>1</v>
      </c>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16</v>
      </c>
    </row>
    <row r="99" spans="2:120" ht="18.75" x14ac:dyDescent="0.3">
      <c r="B99" s="65"/>
      <c r="C99" s="19" t="s">
        <v>146</v>
      </c>
      <c r="D99" s="19"/>
      <c r="E99" s="2"/>
      <c r="F99" s="2"/>
      <c r="G99" s="2">
        <v>1</v>
      </c>
      <c r="H99" s="2">
        <v>1</v>
      </c>
      <c r="I99" s="2">
        <v>1</v>
      </c>
      <c r="J99" s="2"/>
      <c r="K99" s="2">
        <v>1</v>
      </c>
      <c r="L99" s="2">
        <v>1</v>
      </c>
      <c r="M99" s="2"/>
      <c r="N99" s="2"/>
      <c r="O99" s="2"/>
      <c r="P99" s="2"/>
      <c r="Q99" s="2"/>
      <c r="R99" s="2"/>
      <c r="S99" s="2"/>
      <c r="T99" s="2"/>
      <c r="U99" s="2"/>
      <c r="V99" s="2"/>
      <c r="W99" s="2">
        <v>1</v>
      </c>
      <c r="X99" s="2"/>
      <c r="Y99" s="2"/>
      <c r="Z99" s="2"/>
      <c r="AA99" s="2"/>
      <c r="AB99" s="2">
        <v>1</v>
      </c>
      <c r="AC99" s="2"/>
      <c r="AD99" s="2"/>
      <c r="AE99" s="2"/>
      <c r="AF99" s="2">
        <v>1</v>
      </c>
      <c r="AG99" s="2">
        <v>1</v>
      </c>
      <c r="AH99" s="2">
        <v>1</v>
      </c>
      <c r="AI99" s="2"/>
      <c r="AJ99" s="2">
        <v>1</v>
      </c>
      <c r="AK99" s="2"/>
      <c r="AL99" s="2"/>
      <c r="AM99" s="2"/>
      <c r="AN99" s="2">
        <v>1</v>
      </c>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12</v>
      </c>
    </row>
    <row r="100" spans="2:120" ht="18.75" x14ac:dyDescent="0.3">
      <c r="B100" s="65"/>
      <c r="C100" s="19" t="s">
        <v>147</v>
      </c>
      <c r="D100" s="19"/>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v>1</v>
      </c>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1</v>
      </c>
    </row>
    <row r="101" spans="2:120" ht="18.75" x14ac:dyDescent="0.3">
      <c r="B101" s="65"/>
      <c r="C101" s="19" t="s">
        <v>148</v>
      </c>
      <c r="D101" s="19"/>
      <c r="E101" s="2"/>
      <c r="F101" s="2"/>
      <c r="G101" s="2"/>
      <c r="H101" s="2"/>
      <c r="I101" s="2"/>
      <c r="J101" s="2"/>
      <c r="K101" s="2"/>
      <c r="L101" s="2"/>
      <c r="M101" s="2"/>
      <c r="N101" s="2"/>
      <c r="O101" s="2"/>
      <c r="P101" s="2"/>
      <c r="Q101" s="2">
        <v>1</v>
      </c>
      <c r="R101" s="2"/>
      <c r="S101" s="2"/>
      <c r="T101" s="2"/>
      <c r="U101" s="2"/>
      <c r="V101" s="2"/>
      <c r="W101" s="2"/>
      <c r="X101" s="2"/>
      <c r="Y101" s="2"/>
      <c r="Z101" s="2"/>
      <c r="AA101" s="2"/>
      <c r="AB101" s="2"/>
      <c r="AC101" s="2"/>
      <c r="AD101" s="2"/>
      <c r="AE101" s="2"/>
      <c r="AF101" s="2"/>
      <c r="AG101" s="2"/>
      <c r="AH101" s="2"/>
      <c r="AI101" s="2"/>
      <c r="AJ101" s="2"/>
      <c r="AK101" s="2"/>
      <c r="AL101" s="2">
        <v>1</v>
      </c>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2</v>
      </c>
    </row>
    <row r="102" spans="2:120" ht="18.75" x14ac:dyDescent="0.3">
      <c r="B102" s="65"/>
      <c r="C102" s="19" t="s">
        <v>149</v>
      </c>
      <c r="D102" s="30"/>
      <c r="E102" s="3"/>
      <c r="F102" s="3"/>
      <c r="G102" s="3"/>
      <c r="H102" s="3"/>
      <c r="I102" s="3"/>
      <c r="J102" s="3">
        <v>1</v>
      </c>
      <c r="K102" s="3"/>
      <c r="L102" s="3"/>
      <c r="M102" s="3"/>
      <c r="N102" s="3"/>
      <c r="O102" s="3"/>
      <c r="P102" s="3"/>
      <c r="Q102" s="3"/>
      <c r="R102" s="3"/>
      <c r="S102" s="3">
        <v>1</v>
      </c>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4">SUM(E102:DO102)</f>
        <v>2</v>
      </c>
    </row>
    <row r="103" spans="2:120" ht="18.75" x14ac:dyDescent="0.3">
      <c r="B103" s="65" t="s">
        <v>163</v>
      </c>
      <c r="C103" s="18" t="s">
        <v>145</v>
      </c>
      <c r="D103" s="18"/>
      <c r="E103" s="1">
        <v>1</v>
      </c>
      <c r="F103" s="1"/>
      <c r="G103" s="1"/>
      <c r="H103" s="1">
        <v>1</v>
      </c>
      <c r="I103" s="1">
        <v>1</v>
      </c>
      <c r="J103" s="1"/>
      <c r="K103" s="1">
        <v>1</v>
      </c>
      <c r="L103" s="1">
        <v>1</v>
      </c>
      <c r="M103" s="1"/>
      <c r="N103" s="1">
        <v>1</v>
      </c>
      <c r="O103" s="1"/>
      <c r="P103" s="1"/>
      <c r="Q103" s="1"/>
      <c r="R103" s="1"/>
      <c r="S103" s="1"/>
      <c r="T103" s="1">
        <v>1</v>
      </c>
      <c r="U103" s="1"/>
      <c r="V103" s="1">
        <v>1</v>
      </c>
      <c r="W103" s="1">
        <v>1</v>
      </c>
      <c r="X103" s="1">
        <v>1</v>
      </c>
      <c r="Y103" s="1">
        <v>1</v>
      </c>
      <c r="Z103" s="1">
        <v>1</v>
      </c>
      <c r="AA103" s="1">
        <v>1</v>
      </c>
      <c r="AB103" s="1"/>
      <c r="AC103" s="1"/>
      <c r="AD103" s="1">
        <v>1</v>
      </c>
      <c r="AE103" s="1">
        <v>1</v>
      </c>
      <c r="AF103" s="1">
        <v>1</v>
      </c>
      <c r="AG103" s="1">
        <v>1</v>
      </c>
      <c r="AH103" s="1"/>
      <c r="AI103" s="1">
        <v>1</v>
      </c>
      <c r="AJ103" s="1">
        <v>1</v>
      </c>
      <c r="AK103" s="1"/>
      <c r="AL103" s="1">
        <v>1</v>
      </c>
      <c r="AM103" s="1">
        <v>1</v>
      </c>
      <c r="AN103" s="1">
        <v>1</v>
      </c>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22</v>
      </c>
    </row>
    <row r="104" spans="2:120" ht="18.75" x14ac:dyDescent="0.3">
      <c r="B104" s="65"/>
      <c r="C104" s="19" t="s">
        <v>146</v>
      </c>
      <c r="D104" s="19"/>
      <c r="E104" s="2"/>
      <c r="F104" s="2"/>
      <c r="G104" s="2">
        <v>1</v>
      </c>
      <c r="H104" s="2"/>
      <c r="I104" s="2"/>
      <c r="J104" s="2"/>
      <c r="K104" s="2"/>
      <c r="L104" s="2"/>
      <c r="M104" s="2"/>
      <c r="N104" s="2"/>
      <c r="O104" s="2">
        <v>1</v>
      </c>
      <c r="P104" s="2"/>
      <c r="Q104" s="2"/>
      <c r="R104" s="2"/>
      <c r="S104" s="2"/>
      <c r="T104" s="2"/>
      <c r="U104" s="2"/>
      <c r="V104" s="2"/>
      <c r="W104" s="2"/>
      <c r="X104" s="2"/>
      <c r="Y104" s="2"/>
      <c r="Z104" s="2"/>
      <c r="AA104" s="2"/>
      <c r="AB104" s="2">
        <v>1</v>
      </c>
      <c r="AC104" s="2">
        <v>1</v>
      </c>
      <c r="AD104" s="2"/>
      <c r="AE104" s="2"/>
      <c r="AF104" s="2"/>
      <c r="AG104" s="2"/>
      <c r="AH104" s="2">
        <v>1</v>
      </c>
      <c r="AI104" s="2"/>
      <c r="AJ104" s="2"/>
      <c r="AK104" s="2">
        <v>1</v>
      </c>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6</v>
      </c>
    </row>
    <row r="105" spans="2:120" ht="18.75" x14ac:dyDescent="0.3">
      <c r="B105" s="65"/>
      <c r="C105" s="19" t="s">
        <v>147</v>
      </c>
      <c r="D105" s="19"/>
      <c r="E105" s="2"/>
      <c r="F105" s="2">
        <v>1</v>
      </c>
      <c r="G105" s="2"/>
      <c r="H105" s="2"/>
      <c r="I105" s="2"/>
      <c r="J105" s="2"/>
      <c r="K105" s="2"/>
      <c r="L105" s="2"/>
      <c r="M105" s="2"/>
      <c r="N105" s="2"/>
      <c r="O105" s="2"/>
      <c r="P105" s="2">
        <v>1</v>
      </c>
      <c r="Q105" s="2"/>
      <c r="R105" s="2">
        <v>1</v>
      </c>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3</v>
      </c>
    </row>
    <row r="106" spans="2:120" ht="18.75" x14ac:dyDescent="0.3">
      <c r="B106" s="65"/>
      <c r="C106" s="19" t="s">
        <v>148</v>
      </c>
      <c r="D106" s="19"/>
      <c r="E106" s="2"/>
      <c r="F106" s="2"/>
      <c r="G106" s="2"/>
      <c r="H106" s="2"/>
      <c r="I106" s="2"/>
      <c r="J106" s="2">
        <v>1</v>
      </c>
      <c r="K106" s="2"/>
      <c r="L106" s="2"/>
      <c r="M106" s="2"/>
      <c r="N106" s="2"/>
      <c r="O106" s="2"/>
      <c r="P106" s="2"/>
      <c r="Q106" s="2">
        <v>1</v>
      </c>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2</v>
      </c>
    </row>
    <row r="107" spans="2:120" ht="18.75" x14ac:dyDescent="0.3">
      <c r="B107" s="65"/>
      <c r="C107" s="19" t="s">
        <v>149</v>
      </c>
      <c r="D107" s="30"/>
      <c r="E107" s="3"/>
      <c r="F107" s="3"/>
      <c r="G107" s="3"/>
      <c r="H107" s="3"/>
      <c r="I107" s="3"/>
      <c r="J107" s="3"/>
      <c r="K107" s="3"/>
      <c r="L107" s="3"/>
      <c r="M107" s="3"/>
      <c r="N107" s="3"/>
      <c r="O107" s="3"/>
      <c r="P107" s="3"/>
      <c r="Q107" s="3"/>
      <c r="R107" s="3"/>
      <c r="S107" s="3">
        <v>1</v>
      </c>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1</v>
      </c>
    </row>
    <row r="108" spans="2:120" ht="18.75" x14ac:dyDescent="0.3">
      <c r="B108" s="65" t="s">
        <v>164</v>
      </c>
      <c r="C108" s="18" t="s">
        <v>145</v>
      </c>
      <c r="D108" s="18"/>
      <c r="E108" s="1">
        <v>1</v>
      </c>
      <c r="F108" s="1"/>
      <c r="G108" s="1"/>
      <c r="H108" s="1">
        <v>1</v>
      </c>
      <c r="I108" s="1">
        <v>1</v>
      </c>
      <c r="J108" s="1">
        <v>1</v>
      </c>
      <c r="K108" s="1">
        <v>1</v>
      </c>
      <c r="L108" s="1"/>
      <c r="M108" s="1"/>
      <c r="N108" s="1">
        <v>1</v>
      </c>
      <c r="O108" s="1"/>
      <c r="P108" s="1"/>
      <c r="Q108" s="1"/>
      <c r="R108" s="1"/>
      <c r="S108" s="1"/>
      <c r="T108" s="1"/>
      <c r="U108" s="1"/>
      <c r="V108" s="1">
        <v>1</v>
      </c>
      <c r="W108" s="1"/>
      <c r="X108" s="1">
        <v>1</v>
      </c>
      <c r="Y108" s="1"/>
      <c r="Z108" s="1">
        <v>1</v>
      </c>
      <c r="AA108" s="1">
        <v>1</v>
      </c>
      <c r="AB108" s="1"/>
      <c r="AC108" s="1">
        <v>1</v>
      </c>
      <c r="AD108" s="1"/>
      <c r="AE108" s="1">
        <v>1</v>
      </c>
      <c r="AF108" s="1">
        <v>1</v>
      </c>
      <c r="AG108" s="1"/>
      <c r="AH108" s="1"/>
      <c r="AI108" s="1">
        <v>1</v>
      </c>
      <c r="AJ108" s="1">
        <v>1</v>
      </c>
      <c r="AK108" s="1"/>
      <c r="AL108" s="1">
        <v>1</v>
      </c>
      <c r="AM108" s="1"/>
      <c r="AN108" s="1">
        <v>1</v>
      </c>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17</v>
      </c>
    </row>
    <row r="109" spans="2:120" ht="18.75" x14ac:dyDescent="0.3">
      <c r="B109" s="65"/>
      <c r="C109" s="19" t="s">
        <v>146</v>
      </c>
      <c r="D109" s="19"/>
      <c r="E109" s="2"/>
      <c r="F109" s="2"/>
      <c r="G109" s="2">
        <v>1</v>
      </c>
      <c r="H109" s="2"/>
      <c r="I109" s="2"/>
      <c r="J109" s="2"/>
      <c r="K109" s="2"/>
      <c r="L109" s="2">
        <v>1</v>
      </c>
      <c r="M109" s="2"/>
      <c r="N109" s="2"/>
      <c r="O109" s="2"/>
      <c r="P109" s="2">
        <v>1</v>
      </c>
      <c r="Q109" s="2">
        <v>1</v>
      </c>
      <c r="R109" s="2"/>
      <c r="S109" s="2"/>
      <c r="T109" s="2">
        <v>1</v>
      </c>
      <c r="U109" s="2"/>
      <c r="V109" s="2"/>
      <c r="W109" s="2">
        <v>1</v>
      </c>
      <c r="X109" s="2"/>
      <c r="Y109" s="2">
        <v>1</v>
      </c>
      <c r="Z109" s="2"/>
      <c r="AA109" s="2"/>
      <c r="AB109" s="2">
        <v>1</v>
      </c>
      <c r="AC109" s="2"/>
      <c r="AD109" s="2">
        <v>1</v>
      </c>
      <c r="AE109" s="2"/>
      <c r="AF109" s="2"/>
      <c r="AG109" s="2">
        <v>1</v>
      </c>
      <c r="AH109" s="2">
        <v>1</v>
      </c>
      <c r="AI109" s="2"/>
      <c r="AJ109" s="2"/>
      <c r="AK109" s="2">
        <v>1</v>
      </c>
      <c r="AL109" s="2"/>
      <c r="AM109" s="2">
        <v>1</v>
      </c>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13</v>
      </c>
    </row>
    <row r="110" spans="2:120" ht="18.75" x14ac:dyDescent="0.3">
      <c r="B110" s="65"/>
      <c r="C110" s="19" t="s">
        <v>147</v>
      </c>
      <c r="D110" s="19"/>
      <c r="E110" s="2"/>
      <c r="F110" s="2">
        <v>1</v>
      </c>
      <c r="G110" s="2"/>
      <c r="H110" s="2"/>
      <c r="I110" s="2"/>
      <c r="J110" s="2"/>
      <c r="K110" s="2"/>
      <c r="L110" s="2"/>
      <c r="M110" s="2"/>
      <c r="N110" s="2"/>
      <c r="O110" s="2"/>
      <c r="P110" s="2"/>
      <c r="Q110" s="2"/>
      <c r="R110" s="2">
        <v>1</v>
      </c>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2</v>
      </c>
    </row>
    <row r="111" spans="2:120" ht="18.75" x14ac:dyDescent="0.3">
      <c r="B111" s="65"/>
      <c r="C111" s="19" t="s">
        <v>148</v>
      </c>
      <c r="D111" s="19"/>
      <c r="E111" s="2"/>
      <c r="F111" s="2"/>
      <c r="G111" s="2"/>
      <c r="H111" s="2"/>
      <c r="I111" s="2"/>
      <c r="J111" s="2"/>
      <c r="K111" s="2"/>
      <c r="L111" s="2"/>
      <c r="M111" s="2"/>
      <c r="N111" s="2"/>
      <c r="O111" s="2">
        <v>1</v>
      </c>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1</v>
      </c>
    </row>
    <row r="112" spans="2:120" ht="18.75" x14ac:dyDescent="0.3">
      <c r="B112" s="65"/>
      <c r="C112" s="19" t="s">
        <v>149</v>
      </c>
      <c r="D112" s="30"/>
      <c r="E112" s="3"/>
      <c r="F112" s="3"/>
      <c r="G112" s="3"/>
      <c r="H112" s="3"/>
      <c r="I112" s="3"/>
      <c r="J112" s="3"/>
      <c r="K112" s="3"/>
      <c r="L112" s="3"/>
      <c r="M112" s="3"/>
      <c r="N112" s="3"/>
      <c r="O112" s="3"/>
      <c r="P112" s="3"/>
      <c r="Q112" s="3"/>
      <c r="R112" s="3"/>
      <c r="S112" s="3">
        <v>1</v>
      </c>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1</v>
      </c>
    </row>
    <row r="113" spans="2:120" ht="18.75" x14ac:dyDescent="0.3">
      <c r="B113" s="65" t="s">
        <v>165</v>
      </c>
      <c r="C113" s="18" t="s">
        <v>145</v>
      </c>
      <c r="D113" s="18"/>
      <c r="E113" s="1"/>
      <c r="F113" s="1"/>
      <c r="G113" s="1"/>
      <c r="H113" s="1"/>
      <c r="I113" s="1"/>
      <c r="J113" s="1"/>
      <c r="K113" s="1">
        <v>1</v>
      </c>
      <c r="L113" s="1"/>
      <c r="M113" s="1"/>
      <c r="N113" s="1"/>
      <c r="O113" s="1"/>
      <c r="P113" s="1"/>
      <c r="Q113" s="1"/>
      <c r="R113" s="1"/>
      <c r="S113" s="1">
        <v>1</v>
      </c>
      <c r="T113" s="1"/>
      <c r="U113" s="1"/>
      <c r="V113" s="1">
        <v>1</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3</v>
      </c>
    </row>
    <row r="114" spans="2:120" ht="18.75" x14ac:dyDescent="0.3">
      <c r="B114" s="65"/>
      <c r="C114" s="19" t="s">
        <v>146</v>
      </c>
      <c r="D114" s="19"/>
      <c r="E114" s="2">
        <v>1</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v>1</v>
      </c>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2</v>
      </c>
    </row>
    <row r="115" spans="2:120" ht="18.75" x14ac:dyDescent="0.3">
      <c r="B115" s="65"/>
      <c r="C115" s="19" t="s">
        <v>147</v>
      </c>
      <c r="D115" s="19"/>
      <c r="E115" s="2"/>
      <c r="F115" s="2">
        <v>1</v>
      </c>
      <c r="G115" s="2">
        <v>1</v>
      </c>
      <c r="H115" s="2">
        <v>1</v>
      </c>
      <c r="I115" s="2"/>
      <c r="J115" s="2"/>
      <c r="K115" s="2"/>
      <c r="L115" s="2"/>
      <c r="M115" s="2"/>
      <c r="N115" s="2"/>
      <c r="O115" s="2">
        <v>1</v>
      </c>
      <c r="P115" s="2"/>
      <c r="Q115" s="2"/>
      <c r="R115" s="2">
        <v>1</v>
      </c>
      <c r="S115" s="2"/>
      <c r="T115" s="2">
        <v>1</v>
      </c>
      <c r="U115" s="2"/>
      <c r="V115" s="2"/>
      <c r="W115" s="2"/>
      <c r="X115" s="2">
        <v>1</v>
      </c>
      <c r="Y115" s="2"/>
      <c r="Z115" s="2"/>
      <c r="AA115" s="2"/>
      <c r="AB115" s="2"/>
      <c r="AC115" s="2">
        <v>1</v>
      </c>
      <c r="AD115" s="2"/>
      <c r="AE115" s="2"/>
      <c r="AF115" s="2"/>
      <c r="AG115" s="2">
        <v>1</v>
      </c>
      <c r="AH115" s="2"/>
      <c r="AI115" s="2">
        <v>1</v>
      </c>
      <c r="AJ115" s="2"/>
      <c r="AK115" s="2"/>
      <c r="AL115" s="2">
        <v>1</v>
      </c>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11</v>
      </c>
    </row>
    <row r="116" spans="2:120" ht="18.75" x14ac:dyDescent="0.3">
      <c r="B116" s="65"/>
      <c r="C116" s="19" t="s">
        <v>148</v>
      </c>
      <c r="D116" s="19"/>
      <c r="E116" s="2"/>
      <c r="F116" s="2"/>
      <c r="G116" s="2"/>
      <c r="H116" s="2"/>
      <c r="I116" s="2">
        <v>1</v>
      </c>
      <c r="J116" s="2"/>
      <c r="K116" s="2"/>
      <c r="L116" s="2"/>
      <c r="M116" s="2"/>
      <c r="N116" s="2">
        <v>1</v>
      </c>
      <c r="O116" s="2"/>
      <c r="P116" s="2"/>
      <c r="Q116" s="2">
        <v>1</v>
      </c>
      <c r="R116" s="2"/>
      <c r="S116" s="2"/>
      <c r="T116" s="2"/>
      <c r="U116" s="2"/>
      <c r="V116" s="2"/>
      <c r="W116" s="2">
        <v>1</v>
      </c>
      <c r="X116" s="2"/>
      <c r="Y116" s="2">
        <v>1</v>
      </c>
      <c r="Z116" s="2"/>
      <c r="AA116" s="2"/>
      <c r="AB116" s="2"/>
      <c r="AC116" s="2"/>
      <c r="AD116" s="2">
        <v>1</v>
      </c>
      <c r="AE116" s="2">
        <v>1</v>
      </c>
      <c r="AF116" s="2"/>
      <c r="AG116" s="2"/>
      <c r="AH116" s="2"/>
      <c r="AI116" s="2"/>
      <c r="AJ116" s="2">
        <v>1</v>
      </c>
      <c r="AK116" s="2">
        <v>1</v>
      </c>
      <c r="AL116" s="2"/>
      <c r="AM116" s="2">
        <v>1</v>
      </c>
      <c r="AN116" s="2">
        <v>1</v>
      </c>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11</v>
      </c>
    </row>
    <row r="117" spans="2:120" ht="18.75" x14ac:dyDescent="0.3">
      <c r="B117" s="65"/>
      <c r="C117" s="19" t="s">
        <v>149</v>
      </c>
      <c r="D117" s="30"/>
      <c r="E117" s="3"/>
      <c r="F117" s="3"/>
      <c r="G117" s="3"/>
      <c r="H117" s="3"/>
      <c r="I117" s="3"/>
      <c r="J117" s="3">
        <v>1</v>
      </c>
      <c r="K117" s="3"/>
      <c r="L117" s="3">
        <v>1</v>
      </c>
      <c r="M117" s="3"/>
      <c r="N117" s="3"/>
      <c r="O117" s="3"/>
      <c r="P117" s="3">
        <v>1</v>
      </c>
      <c r="Q117" s="3"/>
      <c r="R117" s="3"/>
      <c r="S117" s="3"/>
      <c r="T117" s="3"/>
      <c r="U117" s="3"/>
      <c r="V117" s="3"/>
      <c r="W117" s="3"/>
      <c r="X117" s="3"/>
      <c r="Y117" s="3"/>
      <c r="Z117" s="3">
        <v>1</v>
      </c>
      <c r="AA117" s="3">
        <v>1</v>
      </c>
      <c r="AB117" s="3">
        <v>1</v>
      </c>
      <c r="AC117" s="3"/>
      <c r="AD117" s="3"/>
      <c r="AE117" s="3"/>
      <c r="AF117" s="3">
        <v>1</v>
      </c>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7</v>
      </c>
    </row>
    <row r="118" spans="2:120" ht="18.75" x14ac:dyDescent="0.3">
      <c r="B118" s="65" t="s">
        <v>166</v>
      </c>
      <c r="C118" s="18" t="s">
        <v>145</v>
      </c>
      <c r="D118" s="18"/>
      <c r="E118" s="1"/>
      <c r="F118" s="1"/>
      <c r="G118" s="1"/>
      <c r="H118" s="1"/>
      <c r="I118" s="1"/>
      <c r="J118" s="1"/>
      <c r="K118" s="1"/>
      <c r="L118" s="1"/>
      <c r="M118" s="1"/>
      <c r="N118" s="1"/>
      <c r="O118" s="1"/>
      <c r="P118" s="1"/>
      <c r="Q118" s="1"/>
      <c r="R118" s="1"/>
      <c r="S118" s="1">
        <v>1</v>
      </c>
      <c r="T118" s="1"/>
      <c r="U118" s="1"/>
      <c r="V118" s="1">
        <v>1</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5">SUM(E118:DO118)</f>
        <v>2</v>
      </c>
    </row>
    <row r="119" spans="2:120" ht="18.75" x14ac:dyDescent="0.3">
      <c r="B119" s="65"/>
      <c r="C119" s="19" t="s">
        <v>146</v>
      </c>
      <c r="D119" s="19"/>
      <c r="E119" s="2"/>
      <c r="F119" s="2"/>
      <c r="G119" s="2"/>
      <c r="H119" s="2"/>
      <c r="I119" s="2"/>
      <c r="J119" s="2"/>
      <c r="K119" s="2"/>
      <c r="L119" s="2"/>
      <c r="M119" s="2"/>
      <c r="N119" s="2"/>
      <c r="O119" s="2"/>
      <c r="P119" s="2"/>
      <c r="Q119" s="2"/>
      <c r="R119" s="2"/>
      <c r="S119" s="2"/>
      <c r="T119" s="2"/>
      <c r="U119" s="2"/>
      <c r="V119" s="2"/>
      <c r="W119" s="2"/>
      <c r="X119" s="2"/>
      <c r="Y119" s="2"/>
      <c r="Z119" s="2"/>
      <c r="AA119" s="2"/>
      <c r="AB119" s="2"/>
      <c r="AC119" s="2">
        <v>1</v>
      </c>
      <c r="AD119" s="2"/>
      <c r="AE119" s="2"/>
      <c r="AF119" s="2"/>
      <c r="AG119" s="2"/>
      <c r="AH119" s="2"/>
      <c r="AI119" s="2">
        <v>1</v>
      </c>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5"/>
        <v>2</v>
      </c>
    </row>
    <row r="120" spans="2:120" ht="18.75" x14ac:dyDescent="0.3">
      <c r="B120" s="65"/>
      <c r="C120" s="19" t="s">
        <v>147</v>
      </c>
      <c r="D120" s="19"/>
      <c r="E120" s="2">
        <v>1</v>
      </c>
      <c r="F120" s="2">
        <v>1</v>
      </c>
      <c r="G120" s="2">
        <v>1</v>
      </c>
      <c r="H120" s="2"/>
      <c r="I120" s="2"/>
      <c r="J120" s="2"/>
      <c r="K120" s="2"/>
      <c r="L120" s="2"/>
      <c r="M120" s="2"/>
      <c r="N120" s="2"/>
      <c r="O120" s="2"/>
      <c r="P120" s="2"/>
      <c r="Q120" s="2"/>
      <c r="R120" s="2">
        <v>1</v>
      </c>
      <c r="S120" s="2"/>
      <c r="T120" s="2">
        <v>1</v>
      </c>
      <c r="U120" s="2"/>
      <c r="V120" s="2"/>
      <c r="W120" s="2"/>
      <c r="X120" s="2">
        <v>1</v>
      </c>
      <c r="Y120" s="2"/>
      <c r="Z120" s="2"/>
      <c r="AA120" s="2"/>
      <c r="AB120" s="2"/>
      <c r="AC120" s="2"/>
      <c r="AD120" s="2"/>
      <c r="AE120" s="2"/>
      <c r="AF120" s="2"/>
      <c r="AG120" s="2">
        <v>1</v>
      </c>
      <c r="AH120" s="2"/>
      <c r="AI120" s="2"/>
      <c r="AJ120" s="2"/>
      <c r="AK120" s="2"/>
      <c r="AL120" s="2">
        <v>1</v>
      </c>
      <c r="AM120" s="2"/>
      <c r="AN120" s="2">
        <v>1</v>
      </c>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5"/>
        <v>9</v>
      </c>
    </row>
    <row r="121" spans="2:120" ht="18.75" x14ac:dyDescent="0.3">
      <c r="B121" s="65"/>
      <c r="C121" s="19" t="s">
        <v>148</v>
      </c>
      <c r="D121" s="19"/>
      <c r="E121" s="2"/>
      <c r="F121" s="2"/>
      <c r="G121" s="2"/>
      <c r="H121" s="2">
        <v>1</v>
      </c>
      <c r="I121" s="2">
        <v>1</v>
      </c>
      <c r="J121" s="2"/>
      <c r="K121" s="2"/>
      <c r="L121" s="2"/>
      <c r="M121" s="2"/>
      <c r="N121" s="2">
        <v>1</v>
      </c>
      <c r="O121" s="2"/>
      <c r="P121" s="2"/>
      <c r="Q121" s="2">
        <v>1</v>
      </c>
      <c r="R121" s="2"/>
      <c r="S121" s="2"/>
      <c r="T121" s="2"/>
      <c r="U121" s="2"/>
      <c r="V121" s="2"/>
      <c r="W121" s="2">
        <v>1</v>
      </c>
      <c r="X121" s="2"/>
      <c r="Y121" s="2">
        <v>1</v>
      </c>
      <c r="Z121" s="2">
        <v>1</v>
      </c>
      <c r="AA121" s="2"/>
      <c r="AB121" s="2"/>
      <c r="AC121" s="2"/>
      <c r="AD121" s="2">
        <v>1</v>
      </c>
      <c r="AE121" s="2">
        <v>1</v>
      </c>
      <c r="AF121" s="2">
        <v>1</v>
      </c>
      <c r="AG121" s="2"/>
      <c r="AH121" s="2">
        <v>1</v>
      </c>
      <c r="AI121" s="2"/>
      <c r="AJ121" s="2">
        <v>1</v>
      </c>
      <c r="AK121" s="2">
        <v>1</v>
      </c>
      <c r="AL121" s="2"/>
      <c r="AM121" s="2">
        <v>1</v>
      </c>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5"/>
        <v>14</v>
      </c>
    </row>
    <row r="122" spans="2:120" ht="18.75" x14ac:dyDescent="0.3">
      <c r="B122" s="65"/>
      <c r="C122" s="19" t="s">
        <v>149</v>
      </c>
      <c r="D122" s="30"/>
      <c r="E122" s="3"/>
      <c r="F122" s="3"/>
      <c r="G122" s="3"/>
      <c r="H122" s="3"/>
      <c r="I122" s="3"/>
      <c r="J122" s="3">
        <v>1</v>
      </c>
      <c r="K122" s="3">
        <v>1</v>
      </c>
      <c r="L122" s="3">
        <v>1</v>
      </c>
      <c r="M122" s="3"/>
      <c r="N122" s="3"/>
      <c r="O122" s="3">
        <v>1</v>
      </c>
      <c r="P122" s="3">
        <v>1</v>
      </c>
      <c r="Q122" s="3"/>
      <c r="R122" s="3"/>
      <c r="S122" s="3"/>
      <c r="T122" s="3"/>
      <c r="U122" s="3"/>
      <c r="V122" s="3"/>
      <c r="W122" s="3"/>
      <c r="X122" s="3"/>
      <c r="Y122" s="3"/>
      <c r="Z122" s="3"/>
      <c r="AA122" s="3">
        <v>1</v>
      </c>
      <c r="AB122" s="3">
        <v>1</v>
      </c>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5"/>
        <v>7</v>
      </c>
    </row>
    <row r="123" spans="2:120" ht="18.75" x14ac:dyDescent="0.3">
      <c r="B123" s="65" t="s">
        <v>167</v>
      </c>
      <c r="C123" s="18" t="s">
        <v>145</v>
      </c>
      <c r="D123" s="18"/>
      <c r="E123" s="1"/>
      <c r="F123" s="1"/>
      <c r="G123" s="1"/>
      <c r="H123" s="1"/>
      <c r="I123" s="1"/>
      <c r="J123" s="1"/>
      <c r="K123" s="1"/>
      <c r="L123" s="1"/>
      <c r="M123" s="1"/>
      <c r="N123" s="1"/>
      <c r="O123" s="1"/>
      <c r="P123" s="1"/>
      <c r="Q123" s="1"/>
      <c r="R123" s="1"/>
      <c r="S123" s="1"/>
      <c r="T123" s="1"/>
      <c r="U123" s="1"/>
      <c r="V123" s="1">
        <v>1</v>
      </c>
      <c r="W123" s="1"/>
      <c r="X123" s="1">
        <v>1</v>
      </c>
      <c r="Y123" s="1"/>
      <c r="Z123" s="1"/>
      <c r="AA123" s="1">
        <v>1</v>
      </c>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5"/>
        <v>3</v>
      </c>
    </row>
    <row r="124" spans="2:120" ht="18.75" x14ac:dyDescent="0.3">
      <c r="B124" s="65"/>
      <c r="C124" s="19" t="s">
        <v>146</v>
      </c>
      <c r="D124" s="19"/>
      <c r="E124" s="2"/>
      <c r="F124" s="2"/>
      <c r="G124" s="2">
        <v>1</v>
      </c>
      <c r="H124" s="2">
        <v>1</v>
      </c>
      <c r="I124" s="2"/>
      <c r="J124" s="2"/>
      <c r="K124" s="2"/>
      <c r="L124" s="2"/>
      <c r="M124" s="2"/>
      <c r="N124" s="2"/>
      <c r="O124" s="2"/>
      <c r="P124" s="2"/>
      <c r="Q124" s="2"/>
      <c r="R124" s="2"/>
      <c r="S124" s="2"/>
      <c r="T124" s="2"/>
      <c r="U124" s="2"/>
      <c r="V124" s="2"/>
      <c r="W124" s="2"/>
      <c r="X124" s="2"/>
      <c r="Y124" s="2"/>
      <c r="Z124" s="2"/>
      <c r="AA124" s="2"/>
      <c r="AB124" s="2"/>
      <c r="AC124" s="2">
        <v>1</v>
      </c>
      <c r="AD124" s="2">
        <v>1</v>
      </c>
      <c r="AE124" s="2"/>
      <c r="AF124" s="2"/>
      <c r="AG124" s="2"/>
      <c r="AH124" s="2"/>
      <c r="AI124" s="2">
        <v>1</v>
      </c>
      <c r="AJ124" s="2">
        <v>1</v>
      </c>
      <c r="AK124" s="2"/>
      <c r="AL124" s="2"/>
      <c r="AM124" s="2"/>
      <c r="AN124" s="2">
        <v>1</v>
      </c>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5"/>
        <v>7</v>
      </c>
    </row>
    <row r="125" spans="2:120" ht="18.75" x14ac:dyDescent="0.3">
      <c r="B125" s="65"/>
      <c r="C125" s="19" t="s">
        <v>147</v>
      </c>
      <c r="D125" s="19"/>
      <c r="E125" s="2"/>
      <c r="F125" s="2">
        <v>1</v>
      </c>
      <c r="G125" s="2"/>
      <c r="H125" s="2"/>
      <c r="I125" s="2">
        <v>1</v>
      </c>
      <c r="J125" s="2"/>
      <c r="K125" s="2"/>
      <c r="L125" s="2"/>
      <c r="M125" s="2"/>
      <c r="N125" s="2"/>
      <c r="O125" s="2"/>
      <c r="P125" s="2"/>
      <c r="Q125" s="2"/>
      <c r="R125" s="2">
        <v>1</v>
      </c>
      <c r="S125" s="2"/>
      <c r="T125" s="2">
        <v>1</v>
      </c>
      <c r="U125" s="2"/>
      <c r="V125" s="2"/>
      <c r="W125" s="2">
        <v>1</v>
      </c>
      <c r="X125" s="2"/>
      <c r="Y125" s="2">
        <v>1</v>
      </c>
      <c r="Z125" s="2">
        <v>1</v>
      </c>
      <c r="AA125" s="2"/>
      <c r="AB125" s="2">
        <v>1</v>
      </c>
      <c r="AC125" s="2"/>
      <c r="AD125" s="2"/>
      <c r="AE125" s="2"/>
      <c r="AF125" s="2">
        <v>1</v>
      </c>
      <c r="AG125" s="2">
        <v>1</v>
      </c>
      <c r="AH125" s="2"/>
      <c r="AI125" s="2"/>
      <c r="AJ125" s="2"/>
      <c r="AK125" s="2">
        <v>1</v>
      </c>
      <c r="AL125" s="2">
        <v>1</v>
      </c>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5"/>
        <v>12</v>
      </c>
    </row>
    <row r="126" spans="2:120" ht="18.75" x14ac:dyDescent="0.3">
      <c r="B126" s="65"/>
      <c r="C126" s="19" t="s">
        <v>148</v>
      </c>
      <c r="D126" s="19"/>
      <c r="E126" s="2"/>
      <c r="F126" s="2"/>
      <c r="G126" s="2"/>
      <c r="H126" s="2"/>
      <c r="I126" s="2"/>
      <c r="J126" s="2"/>
      <c r="K126" s="2">
        <v>1</v>
      </c>
      <c r="L126" s="2"/>
      <c r="M126" s="2"/>
      <c r="N126" s="2">
        <v>1</v>
      </c>
      <c r="O126" s="2"/>
      <c r="P126" s="2">
        <v>1</v>
      </c>
      <c r="Q126" s="2">
        <v>1</v>
      </c>
      <c r="R126" s="2"/>
      <c r="S126" s="2"/>
      <c r="T126" s="2"/>
      <c r="U126" s="2"/>
      <c r="V126" s="2"/>
      <c r="W126" s="2"/>
      <c r="X126" s="2"/>
      <c r="Y126" s="2"/>
      <c r="Z126" s="2"/>
      <c r="AA126" s="2"/>
      <c r="AB126" s="2"/>
      <c r="AC126" s="2"/>
      <c r="AD126" s="2"/>
      <c r="AE126" s="2">
        <v>1</v>
      </c>
      <c r="AF126" s="2"/>
      <c r="AG126" s="2"/>
      <c r="AH126" s="2">
        <v>1</v>
      </c>
      <c r="AI126" s="2"/>
      <c r="AJ126" s="2"/>
      <c r="AK126" s="2"/>
      <c r="AL126" s="2"/>
      <c r="AM126" s="2">
        <v>1</v>
      </c>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5"/>
        <v>7</v>
      </c>
    </row>
    <row r="127" spans="2:120" ht="18.75" x14ac:dyDescent="0.3">
      <c r="B127" s="65"/>
      <c r="C127" s="19" t="s">
        <v>149</v>
      </c>
      <c r="D127" s="30"/>
      <c r="E127" s="3"/>
      <c r="F127" s="3"/>
      <c r="G127" s="3"/>
      <c r="H127" s="3"/>
      <c r="I127" s="3"/>
      <c r="J127" s="3">
        <v>1</v>
      </c>
      <c r="K127" s="3"/>
      <c r="L127" s="3">
        <v>1</v>
      </c>
      <c r="M127" s="3"/>
      <c r="N127" s="3"/>
      <c r="O127" s="3"/>
      <c r="P127" s="3"/>
      <c r="Q127" s="3"/>
      <c r="R127" s="3"/>
      <c r="S127" s="3">
        <v>1</v>
      </c>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5"/>
        <v>3</v>
      </c>
    </row>
    <row r="128" spans="2:120" ht="18.75" x14ac:dyDescent="0.3">
      <c r="B128" s="65" t="s">
        <v>168</v>
      </c>
      <c r="C128" s="18" t="s">
        <v>145</v>
      </c>
      <c r="D128" s="18"/>
      <c r="E128" s="1"/>
      <c r="F128" s="1"/>
      <c r="G128" s="1"/>
      <c r="H128" s="1"/>
      <c r="I128" s="1"/>
      <c r="J128" s="1"/>
      <c r="K128" s="1"/>
      <c r="L128" s="1"/>
      <c r="M128" s="1"/>
      <c r="N128" s="1"/>
      <c r="O128" s="1"/>
      <c r="P128" s="1"/>
      <c r="Q128" s="1"/>
      <c r="R128" s="1"/>
      <c r="S128" s="1"/>
      <c r="T128" s="1"/>
      <c r="U128" s="1"/>
      <c r="V128" s="1">
        <v>1</v>
      </c>
      <c r="W128" s="1"/>
      <c r="X128" s="1"/>
      <c r="Y128" s="1"/>
      <c r="Z128" s="1"/>
      <c r="AA128" s="1"/>
      <c r="AB128" s="1"/>
      <c r="AC128" s="1">
        <v>1</v>
      </c>
      <c r="AD128" s="1"/>
      <c r="AE128" s="1">
        <v>1</v>
      </c>
      <c r="AF128" s="1"/>
      <c r="AG128" s="1"/>
      <c r="AH128" s="1"/>
      <c r="AI128" s="1">
        <v>1</v>
      </c>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5"/>
        <v>4</v>
      </c>
    </row>
    <row r="129" spans="2:120" ht="18.75" x14ac:dyDescent="0.3">
      <c r="B129" s="65"/>
      <c r="C129" s="19" t="s">
        <v>146</v>
      </c>
      <c r="D129" s="19"/>
      <c r="E129" s="2"/>
      <c r="F129" s="2"/>
      <c r="G129" s="2">
        <v>1</v>
      </c>
      <c r="H129" s="2">
        <v>1</v>
      </c>
      <c r="I129" s="2">
        <v>1</v>
      </c>
      <c r="J129" s="2"/>
      <c r="K129" s="2"/>
      <c r="L129" s="2"/>
      <c r="M129" s="2"/>
      <c r="N129" s="2">
        <v>1</v>
      </c>
      <c r="O129" s="2"/>
      <c r="P129" s="2">
        <v>1</v>
      </c>
      <c r="Q129" s="2">
        <v>1</v>
      </c>
      <c r="R129" s="2"/>
      <c r="S129" s="2"/>
      <c r="T129" s="2"/>
      <c r="U129" s="2"/>
      <c r="V129" s="2"/>
      <c r="W129" s="2">
        <v>1</v>
      </c>
      <c r="X129" s="2">
        <v>1</v>
      </c>
      <c r="Y129" s="2"/>
      <c r="Z129" s="2"/>
      <c r="AA129" s="2">
        <v>1</v>
      </c>
      <c r="AB129" s="2"/>
      <c r="AC129" s="2"/>
      <c r="AD129" s="2">
        <v>1</v>
      </c>
      <c r="AE129" s="2"/>
      <c r="AF129" s="2">
        <v>1</v>
      </c>
      <c r="AG129" s="2"/>
      <c r="AH129" s="2">
        <v>1</v>
      </c>
      <c r="AI129" s="2"/>
      <c r="AJ129" s="2">
        <v>1</v>
      </c>
      <c r="AK129" s="2"/>
      <c r="AL129" s="2"/>
      <c r="AM129" s="2"/>
      <c r="AN129" s="2">
        <v>1</v>
      </c>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5"/>
        <v>14</v>
      </c>
    </row>
    <row r="130" spans="2:120" ht="18.75" x14ac:dyDescent="0.3">
      <c r="B130" s="65"/>
      <c r="C130" s="19" t="s">
        <v>147</v>
      </c>
      <c r="D130" s="19"/>
      <c r="E130" s="2">
        <v>1</v>
      </c>
      <c r="F130" s="2">
        <v>1</v>
      </c>
      <c r="G130" s="2"/>
      <c r="H130" s="2"/>
      <c r="I130" s="2"/>
      <c r="J130" s="2"/>
      <c r="K130" s="2"/>
      <c r="L130" s="2">
        <v>1</v>
      </c>
      <c r="M130" s="2"/>
      <c r="N130" s="2"/>
      <c r="O130" s="2"/>
      <c r="P130" s="2"/>
      <c r="Q130" s="2"/>
      <c r="R130" s="2">
        <v>1</v>
      </c>
      <c r="S130" s="2"/>
      <c r="T130" s="2">
        <v>1</v>
      </c>
      <c r="U130" s="2"/>
      <c r="V130" s="2"/>
      <c r="W130" s="2"/>
      <c r="X130" s="2"/>
      <c r="Y130" s="2"/>
      <c r="Z130" s="2"/>
      <c r="AA130" s="2"/>
      <c r="AB130" s="2">
        <v>1</v>
      </c>
      <c r="AC130" s="2"/>
      <c r="AD130" s="2"/>
      <c r="AE130" s="2"/>
      <c r="AF130" s="2"/>
      <c r="AG130" s="2">
        <v>1</v>
      </c>
      <c r="AH130" s="2"/>
      <c r="AI130" s="2"/>
      <c r="AJ130" s="2"/>
      <c r="AK130" s="2">
        <v>1</v>
      </c>
      <c r="AL130" s="2">
        <v>1</v>
      </c>
      <c r="AM130" s="2">
        <v>1</v>
      </c>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5"/>
        <v>10</v>
      </c>
    </row>
    <row r="131" spans="2:120" ht="18.75" x14ac:dyDescent="0.3">
      <c r="B131" s="65"/>
      <c r="C131" s="19" t="s">
        <v>148</v>
      </c>
      <c r="D131" s="19"/>
      <c r="E131" s="2"/>
      <c r="F131" s="2"/>
      <c r="G131" s="2"/>
      <c r="H131" s="2"/>
      <c r="I131" s="2"/>
      <c r="J131" s="2">
        <v>1</v>
      </c>
      <c r="K131" s="2">
        <v>1</v>
      </c>
      <c r="L131" s="2"/>
      <c r="M131" s="2"/>
      <c r="N131" s="2"/>
      <c r="O131" s="2"/>
      <c r="P131" s="2"/>
      <c r="Q131" s="2"/>
      <c r="R131" s="2"/>
      <c r="S131" s="2"/>
      <c r="T131" s="2"/>
      <c r="U131" s="2"/>
      <c r="V131" s="2"/>
      <c r="W131" s="2"/>
      <c r="X131" s="2"/>
      <c r="Y131" s="2">
        <v>1</v>
      </c>
      <c r="Z131" s="2">
        <v>1</v>
      </c>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5"/>
        <v>4</v>
      </c>
    </row>
    <row r="132" spans="2:120" ht="18.75" x14ac:dyDescent="0.3">
      <c r="B132" s="65"/>
      <c r="C132" s="19" t="s">
        <v>149</v>
      </c>
      <c r="D132" s="30"/>
      <c r="E132" s="3"/>
      <c r="F132" s="3"/>
      <c r="G132" s="3"/>
      <c r="H132" s="3"/>
      <c r="I132" s="3"/>
      <c r="J132" s="3"/>
      <c r="K132" s="3"/>
      <c r="L132" s="3"/>
      <c r="M132" s="3"/>
      <c r="N132" s="3"/>
      <c r="O132" s="3"/>
      <c r="P132" s="3"/>
      <c r="Q132" s="3"/>
      <c r="R132" s="3"/>
      <c r="S132" s="3">
        <v>1</v>
      </c>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5"/>
        <v>1</v>
      </c>
    </row>
    <row r="133" spans="2:120" ht="18.75" x14ac:dyDescent="0.3">
      <c r="B133" s="65" t="s">
        <v>186</v>
      </c>
      <c r="C133" s="18" t="s">
        <v>145</v>
      </c>
      <c r="D133" s="18"/>
      <c r="E133" s="1">
        <v>1</v>
      </c>
      <c r="F133" s="1">
        <v>1</v>
      </c>
      <c r="G133" s="1"/>
      <c r="H133" s="1"/>
      <c r="I133" s="1">
        <v>1</v>
      </c>
      <c r="J133" s="1"/>
      <c r="K133" s="1">
        <v>1</v>
      </c>
      <c r="L133" s="1"/>
      <c r="M133" s="1"/>
      <c r="N133" s="1">
        <v>1</v>
      </c>
      <c r="O133" s="1"/>
      <c r="P133" s="1"/>
      <c r="Q133" s="1"/>
      <c r="R133" s="1">
        <v>1</v>
      </c>
      <c r="S133" s="1"/>
      <c r="T133" s="1">
        <v>1</v>
      </c>
      <c r="U133" s="1"/>
      <c r="V133" s="1">
        <v>1</v>
      </c>
      <c r="W133" s="1"/>
      <c r="X133" s="1">
        <v>1</v>
      </c>
      <c r="Y133" s="1">
        <v>1</v>
      </c>
      <c r="Z133" s="1"/>
      <c r="AA133" s="1">
        <v>1</v>
      </c>
      <c r="AB133" s="1"/>
      <c r="AC133" s="1">
        <v>1</v>
      </c>
      <c r="AD133" s="1"/>
      <c r="AE133" s="1">
        <v>1</v>
      </c>
      <c r="AF133" s="1"/>
      <c r="AG133" s="1"/>
      <c r="AH133" s="1"/>
      <c r="AI133" s="1">
        <v>1</v>
      </c>
      <c r="AJ133" s="1">
        <v>1</v>
      </c>
      <c r="AK133" s="1"/>
      <c r="AL133" s="1">
        <v>1</v>
      </c>
      <c r="AM133" s="1"/>
      <c r="AN133" s="1">
        <v>1</v>
      </c>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5"/>
        <v>17</v>
      </c>
    </row>
    <row r="134" spans="2:120" ht="18.75" x14ac:dyDescent="0.3">
      <c r="B134" s="65"/>
      <c r="C134" s="19" t="s">
        <v>146</v>
      </c>
      <c r="D134" s="19"/>
      <c r="E134" s="2"/>
      <c r="F134" s="2"/>
      <c r="G134" s="2">
        <v>1</v>
      </c>
      <c r="H134" s="2">
        <v>1</v>
      </c>
      <c r="I134" s="2"/>
      <c r="J134" s="2">
        <v>1</v>
      </c>
      <c r="K134" s="2"/>
      <c r="L134" s="2">
        <v>1</v>
      </c>
      <c r="M134" s="2"/>
      <c r="N134" s="2"/>
      <c r="O134" s="2"/>
      <c r="P134" s="2">
        <v>1</v>
      </c>
      <c r="Q134" s="2">
        <v>1</v>
      </c>
      <c r="R134" s="2"/>
      <c r="S134" s="2"/>
      <c r="T134" s="2"/>
      <c r="U134" s="2"/>
      <c r="V134" s="2"/>
      <c r="W134" s="2">
        <v>1</v>
      </c>
      <c r="X134" s="2"/>
      <c r="Y134" s="2"/>
      <c r="Z134" s="2">
        <v>1</v>
      </c>
      <c r="AA134" s="2"/>
      <c r="AB134" s="2">
        <v>1</v>
      </c>
      <c r="AC134" s="2"/>
      <c r="AD134" s="2">
        <v>1</v>
      </c>
      <c r="AE134" s="2"/>
      <c r="AF134" s="2">
        <v>1</v>
      </c>
      <c r="AG134" s="2">
        <v>1</v>
      </c>
      <c r="AH134" s="2">
        <v>1</v>
      </c>
      <c r="AI134" s="2"/>
      <c r="AJ134" s="2"/>
      <c r="AK134" s="2">
        <v>1</v>
      </c>
      <c r="AL134" s="2"/>
      <c r="AM134" s="2">
        <v>1</v>
      </c>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5"/>
        <v>15</v>
      </c>
    </row>
    <row r="135" spans="2:120" ht="18.75" x14ac:dyDescent="0.3">
      <c r="B135" s="65"/>
      <c r="C135" s="19" t="s">
        <v>147</v>
      </c>
      <c r="D135" s="19"/>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5"/>
        <v>0</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5"/>
        <v>0</v>
      </c>
    </row>
    <row r="137" spans="2:120" ht="18.75" x14ac:dyDescent="0.3">
      <c r="B137" s="65"/>
      <c r="C137" s="19" t="s">
        <v>149</v>
      </c>
      <c r="D137" s="30"/>
      <c r="E137" s="3"/>
      <c r="F137" s="3"/>
      <c r="G137" s="3"/>
      <c r="H137" s="3"/>
      <c r="I137" s="3"/>
      <c r="J137" s="3"/>
      <c r="K137" s="3"/>
      <c r="L137" s="3"/>
      <c r="M137" s="3"/>
      <c r="N137" s="3"/>
      <c r="O137" s="3"/>
      <c r="P137" s="3"/>
      <c r="Q137" s="3"/>
      <c r="R137" s="3"/>
      <c r="S137" s="3">
        <v>1</v>
      </c>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5"/>
        <v>1</v>
      </c>
    </row>
    <row r="138" spans="2:120" ht="18.75" x14ac:dyDescent="0.3">
      <c r="B138" s="65" t="s">
        <v>169</v>
      </c>
      <c r="C138" s="18" t="s">
        <v>145</v>
      </c>
      <c r="D138" s="18"/>
      <c r="E138" s="1">
        <v>1</v>
      </c>
      <c r="F138" s="1"/>
      <c r="G138" s="1"/>
      <c r="H138" s="1"/>
      <c r="I138" s="1">
        <v>1</v>
      </c>
      <c r="J138" s="1"/>
      <c r="K138" s="1">
        <v>1</v>
      </c>
      <c r="L138" s="1"/>
      <c r="M138" s="1"/>
      <c r="N138" s="1">
        <v>1</v>
      </c>
      <c r="O138" s="1"/>
      <c r="P138" s="1"/>
      <c r="Q138" s="1"/>
      <c r="R138" s="1"/>
      <c r="S138" s="1">
        <v>1</v>
      </c>
      <c r="T138" s="1">
        <v>1</v>
      </c>
      <c r="U138" s="1"/>
      <c r="V138" s="1">
        <v>1</v>
      </c>
      <c r="W138" s="1">
        <v>1</v>
      </c>
      <c r="X138" s="1">
        <v>1</v>
      </c>
      <c r="Y138" s="1">
        <v>1</v>
      </c>
      <c r="Z138" s="1">
        <v>1</v>
      </c>
      <c r="AA138" s="1">
        <v>1</v>
      </c>
      <c r="AB138" s="1"/>
      <c r="AC138" s="1">
        <v>1</v>
      </c>
      <c r="AD138" s="1"/>
      <c r="AE138" s="1">
        <v>1</v>
      </c>
      <c r="AF138" s="1"/>
      <c r="AG138" s="1"/>
      <c r="AH138" s="1"/>
      <c r="AI138" s="1">
        <v>1</v>
      </c>
      <c r="AJ138" s="1">
        <v>1</v>
      </c>
      <c r="AK138" s="1"/>
      <c r="AL138" s="1">
        <v>1</v>
      </c>
      <c r="AM138" s="1"/>
      <c r="AN138" s="1">
        <v>1</v>
      </c>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5"/>
        <v>18</v>
      </c>
    </row>
    <row r="139" spans="2:120" ht="18.75" x14ac:dyDescent="0.3">
      <c r="B139" s="65"/>
      <c r="C139" s="19" t="s">
        <v>146</v>
      </c>
      <c r="D139" s="19"/>
      <c r="E139" s="2"/>
      <c r="F139" s="2"/>
      <c r="G139" s="2">
        <v>1</v>
      </c>
      <c r="H139" s="2">
        <v>1</v>
      </c>
      <c r="I139" s="2"/>
      <c r="J139" s="2"/>
      <c r="K139" s="2"/>
      <c r="L139" s="2">
        <v>1</v>
      </c>
      <c r="M139" s="2"/>
      <c r="N139" s="2"/>
      <c r="O139" s="2"/>
      <c r="P139" s="2">
        <v>1</v>
      </c>
      <c r="Q139" s="2">
        <v>1</v>
      </c>
      <c r="R139" s="2"/>
      <c r="S139" s="2"/>
      <c r="T139" s="2"/>
      <c r="U139" s="2"/>
      <c r="V139" s="2"/>
      <c r="W139" s="2"/>
      <c r="X139" s="2"/>
      <c r="Y139" s="2"/>
      <c r="Z139" s="2"/>
      <c r="AA139" s="2"/>
      <c r="AB139" s="2">
        <v>1</v>
      </c>
      <c r="AC139" s="2"/>
      <c r="AD139" s="2">
        <v>1</v>
      </c>
      <c r="AE139" s="2"/>
      <c r="AF139" s="2">
        <v>1</v>
      </c>
      <c r="AG139" s="2">
        <v>1</v>
      </c>
      <c r="AH139" s="2">
        <v>1</v>
      </c>
      <c r="AI139" s="2"/>
      <c r="AJ139" s="2"/>
      <c r="AK139" s="2">
        <v>1</v>
      </c>
      <c r="AL139" s="2"/>
      <c r="AM139" s="2">
        <v>1</v>
      </c>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5"/>
        <v>12</v>
      </c>
    </row>
    <row r="140" spans="2:120" ht="18.75" x14ac:dyDescent="0.3">
      <c r="B140" s="65"/>
      <c r="C140" s="19" t="s">
        <v>147</v>
      </c>
      <c r="D140" s="19"/>
      <c r="E140" s="2"/>
      <c r="F140" s="2">
        <v>1</v>
      </c>
      <c r="G140" s="2"/>
      <c r="H140" s="2"/>
      <c r="I140" s="2"/>
      <c r="J140" s="2"/>
      <c r="K140" s="2"/>
      <c r="L140" s="2"/>
      <c r="M140" s="2"/>
      <c r="N140" s="2"/>
      <c r="O140" s="2"/>
      <c r="P140" s="2"/>
      <c r="Q140" s="2"/>
      <c r="R140" s="2">
        <v>1</v>
      </c>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5"/>
        <v>2</v>
      </c>
    </row>
    <row r="141" spans="2:120" ht="18.75" x14ac:dyDescent="0.3">
      <c r="B141" s="65"/>
      <c r="C141" s="19" t="s">
        <v>148</v>
      </c>
      <c r="D141" s="19"/>
      <c r="E141" s="2"/>
      <c r="F141" s="2"/>
      <c r="G141" s="2"/>
      <c r="H141" s="2"/>
      <c r="I141" s="2"/>
      <c r="J141" s="2">
        <v>1</v>
      </c>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5"/>
        <v>1</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5"/>
        <v>0</v>
      </c>
    </row>
    <row r="143" spans="2:120" ht="18.75" x14ac:dyDescent="0.3">
      <c r="B143" s="65" t="s">
        <v>170</v>
      </c>
      <c r="C143" s="18" t="s">
        <v>145</v>
      </c>
      <c r="D143" s="18"/>
      <c r="E143" s="1"/>
      <c r="F143" s="1"/>
      <c r="G143" s="1"/>
      <c r="H143" s="1"/>
      <c r="I143" s="1"/>
      <c r="J143" s="1">
        <v>1</v>
      </c>
      <c r="K143" s="1">
        <v>1</v>
      </c>
      <c r="L143" s="1">
        <v>1</v>
      </c>
      <c r="M143" s="1"/>
      <c r="N143" s="1"/>
      <c r="O143" s="1"/>
      <c r="P143" s="1"/>
      <c r="Q143" s="1"/>
      <c r="R143" s="1"/>
      <c r="S143" s="1"/>
      <c r="T143" s="1"/>
      <c r="U143" s="1"/>
      <c r="V143" s="1"/>
      <c r="W143" s="1">
        <v>1</v>
      </c>
      <c r="X143" s="1"/>
      <c r="Y143" s="1">
        <v>1</v>
      </c>
      <c r="Z143" s="1">
        <v>1</v>
      </c>
      <c r="AA143" s="1">
        <v>1</v>
      </c>
      <c r="AB143" s="1"/>
      <c r="AC143" s="1"/>
      <c r="AD143" s="1"/>
      <c r="AE143" s="1"/>
      <c r="AF143" s="1"/>
      <c r="AG143" s="1"/>
      <c r="AH143" s="1"/>
      <c r="AI143" s="1">
        <v>1</v>
      </c>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5"/>
        <v>8</v>
      </c>
    </row>
    <row r="144" spans="2:120" ht="18.75" x14ac:dyDescent="0.3">
      <c r="B144" s="65"/>
      <c r="C144" s="19" t="s">
        <v>146</v>
      </c>
      <c r="D144" s="19"/>
      <c r="E144" s="2"/>
      <c r="F144" s="2"/>
      <c r="G144" s="2"/>
      <c r="H144" s="2">
        <v>1</v>
      </c>
      <c r="I144" s="2">
        <v>1</v>
      </c>
      <c r="J144" s="2"/>
      <c r="K144" s="2"/>
      <c r="L144" s="2"/>
      <c r="M144" s="2"/>
      <c r="N144" s="2">
        <v>1</v>
      </c>
      <c r="O144" s="2"/>
      <c r="P144" s="2">
        <v>1</v>
      </c>
      <c r="Q144" s="2">
        <v>1</v>
      </c>
      <c r="R144" s="2"/>
      <c r="S144" s="2"/>
      <c r="T144" s="2"/>
      <c r="U144" s="2"/>
      <c r="V144" s="2"/>
      <c r="W144" s="2"/>
      <c r="X144" s="2">
        <v>1</v>
      </c>
      <c r="Y144" s="2"/>
      <c r="Z144" s="2"/>
      <c r="AA144" s="2"/>
      <c r="AB144" s="2"/>
      <c r="AC144" s="2"/>
      <c r="AD144" s="2"/>
      <c r="AE144" s="2">
        <v>1</v>
      </c>
      <c r="AF144" s="2">
        <v>1</v>
      </c>
      <c r="AG144" s="2"/>
      <c r="AH144" s="2">
        <v>1</v>
      </c>
      <c r="AI144" s="2"/>
      <c r="AJ144" s="2">
        <v>1</v>
      </c>
      <c r="AK144" s="2">
        <v>1</v>
      </c>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5"/>
        <v>11</v>
      </c>
    </row>
    <row r="145" spans="2:120" ht="18.75" x14ac:dyDescent="0.3">
      <c r="B145" s="65"/>
      <c r="C145" s="19" t="s">
        <v>147</v>
      </c>
      <c r="D145" s="19"/>
      <c r="E145" s="2">
        <v>1</v>
      </c>
      <c r="F145" s="2">
        <v>1</v>
      </c>
      <c r="G145" s="2">
        <v>1</v>
      </c>
      <c r="H145" s="2"/>
      <c r="I145" s="2"/>
      <c r="J145" s="2"/>
      <c r="K145" s="2"/>
      <c r="L145" s="2"/>
      <c r="M145" s="2"/>
      <c r="N145" s="2"/>
      <c r="O145" s="2"/>
      <c r="P145" s="2"/>
      <c r="Q145" s="2"/>
      <c r="R145" s="2">
        <v>1</v>
      </c>
      <c r="S145" s="2"/>
      <c r="T145" s="2">
        <v>1</v>
      </c>
      <c r="U145" s="2"/>
      <c r="V145" s="2"/>
      <c r="W145" s="2"/>
      <c r="X145" s="2"/>
      <c r="Y145" s="2"/>
      <c r="Z145" s="2"/>
      <c r="AA145" s="2"/>
      <c r="AB145" s="2">
        <v>1</v>
      </c>
      <c r="AC145" s="2">
        <v>1</v>
      </c>
      <c r="AD145" s="2">
        <v>1</v>
      </c>
      <c r="AE145" s="2"/>
      <c r="AF145" s="2"/>
      <c r="AG145" s="2">
        <v>1</v>
      </c>
      <c r="AH145" s="2"/>
      <c r="AI145" s="2"/>
      <c r="AJ145" s="2"/>
      <c r="AK145" s="2"/>
      <c r="AL145" s="2">
        <v>1</v>
      </c>
      <c r="AM145" s="2">
        <v>1</v>
      </c>
      <c r="AN145" s="2">
        <v>1</v>
      </c>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5"/>
        <v>12</v>
      </c>
    </row>
    <row r="146" spans="2:120" ht="18.75" x14ac:dyDescent="0.3">
      <c r="B146" s="65"/>
      <c r="C146" s="19" t="s">
        <v>148</v>
      </c>
      <c r="D146" s="19"/>
      <c r="E146" s="2"/>
      <c r="F146" s="2"/>
      <c r="G146" s="2"/>
      <c r="H146" s="2"/>
      <c r="I146" s="2"/>
      <c r="J146" s="2"/>
      <c r="K146" s="2"/>
      <c r="L146" s="2"/>
      <c r="M146" s="2"/>
      <c r="N146" s="2"/>
      <c r="O146" s="2"/>
      <c r="P146" s="2"/>
      <c r="Q146" s="2"/>
      <c r="R146" s="2"/>
      <c r="S146" s="2"/>
      <c r="T146" s="2"/>
      <c r="U146" s="2"/>
      <c r="V146" s="2">
        <v>1</v>
      </c>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5"/>
        <v>1</v>
      </c>
    </row>
    <row r="147" spans="2:120" ht="18.75" x14ac:dyDescent="0.3">
      <c r="B147" s="65"/>
      <c r="C147" s="19" t="s">
        <v>149</v>
      </c>
      <c r="D147" s="30"/>
      <c r="E147" s="3"/>
      <c r="F147" s="3"/>
      <c r="G147" s="3"/>
      <c r="H147" s="3"/>
      <c r="I147" s="3"/>
      <c r="J147" s="3"/>
      <c r="K147" s="3"/>
      <c r="L147" s="3"/>
      <c r="M147" s="3"/>
      <c r="N147" s="3"/>
      <c r="O147" s="3"/>
      <c r="P147" s="3"/>
      <c r="Q147" s="3"/>
      <c r="R147" s="3"/>
      <c r="S147" s="3">
        <v>1</v>
      </c>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5"/>
        <v>1</v>
      </c>
    </row>
    <row r="148" spans="2:120" ht="18.75" x14ac:dyDescent="0.3">
      <c r="B148" s="65" t="s">
        <v>171</v>
      </c>
      <c r="C148" s="18" t="s">
        <v>145</v>
      </c>
      <c r="D148" s="18"/>
      <c r="E148" s="1"/>
      <c r="F148" s="1"/>
      <c r="G148" s="1"/>
      <c r="H148" s="1"/>
      <c r="I148" s="1">
        <v>1</v>
      </c>
      <c r="J148" s="1">
        <v>1</v>
      </c>
      <c r="K148" s="1">
        <v>1</v>
      </c>
      <c r="L148" s="1">
        <v>1</v>
      </c>
      <c r="M148" s="1"/>
      <c r="N148" s="1">
        <v>1</v>
      </c>
      <c r="O148" s="1"/>
      <c r="P148" s="1"/>
      <c r="Q148" s="1"/>
      <c r="R148" s="1"/>
      <c r="S148" s="1"/>
      <c r="T148" s="1"/>
      <c r="U148" s="1"/>
      <c r="V148" s="1"/>
      <c r="W148" s="1"/>
      <c r="X148" s="1">
        <v>1</v>
      </c>
      <c r="Y148" s="1"/>
      <c r="Z148" s="1"/>
      <c r="AA148" s="1">
        <v>1</v>
      </c>
      <c r="AB148" s="1">
        <v>1</v>
      </c>
      <c r="AC148" s="1"/>
      <c r="AD148" s="1"/>
      <c r="AE148" s="1">
        <v>1</v>
      </c>
      <c r="AF148" s="1">
        <v>1</v>
      </c>
      <c r="AG148" s="1"/>
      <c r="AH148" s="1"/>
      <c r="AI148" s="1">
        <v>1</v>
      </c>
      <c r="AJ148" s="1"/>
      <c r="AK148" s="1"/>
      <c r="AL148" s="1"/>
      <c r="AM148" s="1"/>
      <c r="AN148" s="1">
        <v>1</v>
      </c>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5"/>
        <v>12</v>
      </c>
    </row>
    <row r="149" spans="2:120" ht="18.75" x14ac:dyDescent="0.3">
      <c r="B149" s="65"/>
      <c r="C149" s="19" t="s">
        <v>146</v>
      </c>
      <c r="D149" s="19"/>
      <c r="E149" s="2"/>
      <c r="F149" s="2"/>
      <c r="G149" s="2">
        <v>1</v>
      </c>
      <c r="H149" s="2">
        <v>1</v>
      </c>
      <c r="I149" s="2"/>
      <c r="J149" s="2"/>
      <c r="K149" s="2"/>
      <c r="L149" s="2"/>
      <c r="M149" s="2"/>
      <c r="N149" s="2"/>
      <c r="O149" s="2"/>
      <c r="P149" s="2">
        <v>1</v>
      </c>
      <c r="Q149" s="2">
        <v>1</v>
      </c>
      <c r="R149" s="2"/>
      <c r="S149" s="2"/>
      <c r="T149" s="2"/>
      <c r="U149" s="2"/>
      <c r="V149" s="2"/>
      <c r="W149" s="2"/>
      <c r="X149" s="2"/>
      <c r="Y149" s="2">
        <v>1</v>
      </c>
      <c r="Z149" s="2">
        <v>1</v>
      </c>
      <c r="AA149" s="2"/>
      <c r="AB149" s="2"/>
      <c r="AC149" s="2"/>
      <c r="AD149" s="2">
        <v>1</v>
      </c>
      <c r="AE149" s="2"/>
      <c r="AF149" s="2"/>
      <c r="AG149" s="2"/>
      <c r="AH149" s="2">
        <v>1</v>
      </c>
      <c r="AI149" s="2"/>
      <c r="AJ149" s="2">
        <v>1</v>
      </c>
      <c r="AK149" s="2">
        <v>1</v>
      </c>
      <c r="AL149" s="2"/>
      <c r="AM149" s="2">
        <v>1</v>
      </c>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5"/>
        <v>11</v>
      </c>
    </row>
    <row r="150" spans="2:120" ht="18.75" x14ac:dyDescent="0.3">
      <c r="B150" s="65"/>
      <c r="C150" s="19" t="s">
        <v>147</v>
      </c>
      <c r="D150" s="19"/>
      <c r="E150" s="2">
        <v>1</v>
      </c>
      <c r="F150" s="2">
        <v>1</v>
      </c>
      <c r="G150" s="2"/>
      <c r="H150" s="2"/>
      <c r="I150" s="2"/>
      <c r="J150" s="2"/>
      <c r="K150" s="2"/>
      <c r="L150" s="2"/>
      <c r="M150" s="2"/>
      <c r="N150" s="2"/>
      <c r="O150" s="2"/>
      <c r="P150" s="2"/>
      <c r="Q150" s="2"/>
      <c r="R150" s="2">
        <v>1</v>
      </c>
      <c r="S150" s="2"/>
      <c r="T150" s="2">
        <v>1</v>
      </c>
      <c r="U150" s="2"/>
      <c r="V150" s="2">
        <v>1</v>
      </c>
      <c r="W150" s="2">
        <v>1</v>
      </c>
      <c r="X150" s="2"/>
      <c r="Y150" s="2"/>
      <c r="Z150" s="2"/>
      <c r="AA150" s="2"/>
      <c r="AB150" s="2"/>
      <c r="AC150" s="2">
        <v>1</v>
      </c>
      <c r="AD150" s="2"/>
      <c r="AE150" s="2"/>
      <c r="AF150" s="2"/>
      <c r="AG150" s="2">
        <v>1</v>
      </c>
      <c r="AH150" s="2"/>
      <c r="AI150" s="2"/>
      <c r="AJ150" s="2"/>
      <c r="AK150" s="2"/>
      <c r="AL150" s="2">
        <v>1</v>
      </c>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5"/>
        <v>9</v>
      </c>
    </row>
    <row r="151" spans="2:120" ht="18.75" x14ac:dyDescent="0.3">
      <c r="B151" s="65"/>
      <c r="C151" s="19" t="s">
        <v>148</v>
      </c>
      <c r="D151" s="19"/>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5"/>
        <v>0</v>
      </c>
    </row>
    <row r="152" spans="2:120" ht="18.75" x14ac:dyDescent="0.3">
      <c r="B152" s="65"/>
      <c r="C152" s="19" t="s">
        <v>149</v>
      </c>
      <c r="D152" s="30"/>
      <c r="E152" s="3"/>
      <c r="F152" s="3"/>
      <c r="G152" s="3"/>
      <c r="H152" s="3"/>
      <c r="I152" s="3"/>
      <c r="J152" s="3"/>
      <c r="K152" s="3"/>
      <c r="L152" s="3"/>
      <c r="M152" s="3"/>
      <c r="N152" s="3"/>
      <c r="O152" s="3"/>
      <c r="P152" s="3"/>
      <c r="Q152" s="3"/>
      <c r="R152" s="3"/>
      <c r="S152" s="3">
        <v>1</v>
      </c>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5"/>
        <v>1</v>
      </c>
    </row>
    <row r="153" spans="2:120" ht="18.75" x14ac:dyDescent="0.3">
      <c r="B153" s="65" t="s">
        <v>172</v>
      </c>
      <c r="C153" s="18" t="s">
        <v>145</v>
      </c>
      <c r="D153" s="18"/>
      <c r="E153" s="1">
        <v>1</v>
      </c>
      <c r="F153" s="1">
        <v>1</v>
      </c>
      <c r="G153" s="1"/>
      <c r="H153" s="1"/>
      <c r="I153" s="1">
        <v>1</v>
      </c>
      <c r="J153" s="1"/>
      <c r="K153" s="1">
        <v>1</v>
      </c>
      <c r="L153" s="1">
        <v>1</v>
      </c>
      <c r="M153" s="1"/>
      <c r="N153" s="1">
        <v>1</v>
      </c>
      <c r="O153" s="1"/>
      <c r="P153" s="1"/>
      <c r="Q153" s="1">
        <v>1</v>
      </c>
      <c r="R153" s="1">
        <v>1</v>
      </c>
      <c r="S153" s="1">
        <v>1</v>
      </c>
      <c r="T153" s="1"/>
      <c r="U153" s="1"/>
      <c r="V153" s="1">
        <v>1</v>
      </c>
      <c r="W153" s="1">
        <v>1</v>
      </c>
      <c r="X153" s="1"/>
      <c r="Y153" s="1">
        <v>1</v>
      </c>
      <c r="Z153" s="1"/>
      <c r="AA153" s="1">
        <v>1</v>
      </c>
      <c r="AB153" s="1"/>
      <c r="AC153" s="1">
        <v>1</v>
      </c>
      <c r="AD153" s="1"/>
      <c r="AE153" s="1"/>
      <c r="AF153" s="1">
        <v>1</v>
      </c>
      <c r="AG153" s="1"/>
      <c r="AH153" s="1"/>
      <c r="AI153" s="1">
        <v>1</v>
      </c>
      <c r="AJ153" s="1">
        <v>1</v>
      </c>
      <c r="AK153" s="1"/>
      <c r="AL153" s="1"/>
      <c r="AM153" s="1">
        <v>1</v>
      </c>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5"/>
        <v>18</v>
      </c>
    </row>
    <row r="154" spans="2:120" ht="18.75" x14ac:dyDescent="0.3">
      <c r="B154" s="65"/>
      <c r="C154" s="19" t="s">
        <v>146</v>
      </c>
      <c r="D154" s="19"/>
      <c r="E154" s="2"/>
      <c r="F154" s="2"/>
      <c r="G154" s="2">
        <v>1</v>
      </c>
      <c r="H154" s="2">
        <v>1</v>
      </c>
      <c r="I154" s="2"/>
      <c r="J154" s="2">
        <v>1</v>
      </c>
      <c r="K154" s="2"/>
      <c r="L154" s="2"/>
      <c r="M154" s="2"/>
      <c r="N154" s="2"/>
      <c r="O154" s="2"/>
      <c r="P154" s="2">
        <v>1</v>
      </c>
      <c r="Q154" s="2"/>
      <c r="R154" s="2"/>
      <c r="S154" s="2"/>
      <c r="T154" s="2">
        <v>1</v>
      </c>
      <c r="U154" s="2"/>
      <c r="V154" s="2"/>
      <c r="W154" s="2"/>
      <c r="X154" s="2">
        <v>1</v>
      </c>
      <c r="Y154" s="2"/>
      <c r="Z154" s="2">
        <v>1</v>
      </c>
      <c r="AA154" s="2"/>
      <c r="AB154" s="2">
        <v>1</v>
      </c>
      <c r="AC154" s="2"/>
      <c r="AD154" s="2"/>
      <c r="AE154" s="2">
        <v>1</v>
      </c>
      <c r="AF154" s="2"/>
      <c r="AG154" s="2"/>
      <c r="AH154" s="2">
        <v>1</v>
      </c>
      <c r="AI154" s="2"/>
      <c r="AJ154" s="2"/>
      <c r="AK154" s="2"/>
      <c r="AL154" s="2">
        <v>1</v>
      </c>
      <c r="AM154" s="2"/>
      <c r="AN154" s="2">
        <v>1</v>
      </c>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5"/>
        <v>12</v>
      </c>
    </row>
    <row r="155" spans="2:120" ht="18.75" x14ac:dyDescent="0.3">
      <c r="B155" s="65"/>
      <c r="C155" s="19" t="s">
        <v>147</v>
      </c>
      <c r="D155" s="19"/>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v>1</v>
      </c>
      <c r="AE155" s="2"/>
      <c r="AF155" s="2"/>
      <c r="AG155" s="2">
        <v>1</v>
      </c>
      <c r="AH155" s="2"/>
      <c r="AI155" s="2"/>
      <c r="AJ155" s="2"/>
      <c r="AK155" s="2">
        <v>1</v>
      </c>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5"/>
        <v>3</v>
      </c>
    </row>
    <row r="156" spans="2:120" ht="18.75" x14ac:dyDescent="0.3">
      <c r="B156" s="65"/>
      <c r="C156" s="19" t="s">
        <v>148</v>
      </c>
      <c r="D156" s="19"/>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5"/>
        <v>0</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5"/>
        <v>0</v>
      </c>
    </row>
    <row r="158" spans="2:120" ht="18.75" x14ac:dyDescent="0.3">
      <c r="B158" s="65" t="s">
        <v>173</v>
      </c>
      <c r="C158" s="18" t="s">
        <v>145</v>
      </c>
      <c r="D158" s="18"/>
      <c r="E158" s="1"/>
      <c r="F158" s="1"/>
      <c r="G158" s="1"/>
      <c r="H158" s="1"/>
      <c r="I158" s="1"/>
      <c r="J158" s="1"/>
      <c r="K158" s="1"/>
      <c r="L158" s="1">
        <v>1</v>
      </c>
      <c r="M158" s="1"/>
      <c r="N158" s="1"/>
      <c r="O158" s="1"/>
      <c r="P158" s="1"/>
      <c r="Q158" s="1"/>
      <c r="R158" s="1"/>
      <c r="S158" s="1">
        <v>1</v>
      </c>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5"/>
        <v>2</v>
      </c>
    </row>
    <row r="159" spans="2:120" ht="18.75" x14ac:dyDescent="0.3">
      <c r="B159" s="65"/>
      <c r="C159" s="19" t="s">
        <v>146</v>
      </c>
      <c r="D159" s="19"/>
      <c r="E159" s="2"/>
      <c r="F159" s="2"/>
      <c r="G159" s="2">
        <v>1</v>
      </c>
      <c r="H159" s="2"/>
      <c r="I159" s="2"/>
      <c r="J159" s="2"/>
      <c r="K159" s="2"/>
      <c r="L159" s="2"/>
      <c r="M159" s="2"/>
      <c r="N159" s="2"/>
      <c r="O159" s="2"/>
      <c r="P159" s="2"/>
      <c r="Q159" s="2"/>
      <c r="R159" s="2"/>
      <c r="S159" s="2"/>
      <c r="T159" s="2"/>
      <c r="U159" s="2"/>
      <c r="V159" s="2">
        <v>1</v>
      </c>
      <c r="W159" s="2"/>
      <c r="X159" s="2"/>
      <c r="Y159" s="2"/>
      <c r="Z159" s="2">
        <v>1</v>
      </c>
      <c r="AA159" s="2">
        <v>1</v>
      </c>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5"/>
        <v>4</v>
      </c>
    </row>
    <row r="160" spans="2:120" ht="18.75" x14ac:dyDescent="0.3">
      <c r="B160" s="65"/>
      <c r="C160" s="19" t="s">
        <v>147</v>
      </c>
      <c r="D160" s="19"/>
      <c r="E160" s="2"/>
      <c r="F160" s="2">
        <v>1</v>
      </c>
      <c r="G160" s="2"/>
      <c r="H160" s="2"/>
      <c r="I160" s="2"/>
      <c r="J160" s="2"/>
      <c r="K160" s="2"/>
      <c r="L160" s="2"/>
      <c r="M160" s="2"/>
      <c r="N160" s="2"/>
      <c r="O160" s="2"/>
      <c r="P160" s="2"/>
      <c r="Q160" s="2"/>
      <c r="R160" s="2">
        <v>1</v>
      </c>
      <c r="S160" s="2"/>
      <c r="T160" s="2">
        <v>1</v>
      </c>
      <c r="U160" s="2"/>
      <c r="V160" s="2"/>
      <c r="W160" s="2"/>
      <c r="X160" s="2">
        <v>1</v>
      </c>
      <c r="Y160" s="2">
        <v>1</v>
      </c>
      <c r="Z160" s="2"/>
      <c r="AA160" s="2"/>
      <c r="AB160" s="2"/>
      <c r="AC160" s="2">
        <v>1</v>
      </c>
      <c r="AD160" s="2">
        <v>1</v>
      </c>
      <c r="AE160" s="2">
        <v>1</v>
      </c>
      <c r="AF160" s="2"/>
      <c r="AG160" s="2">
        <v>1</v>
      </c>
      <c r="AH160" s="2"/>
      <c r="AI160" s="2">
        <v>1</v>
      </c>
      <c r="AJ160" s="2"/>
      <c r="AK160" s="2">
        <v>1</v>
      </c>
      <c r="AL160" s="2"/>
      <c r="AM160" s="2">
        <v>1</v>
      </c>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5"/>
        <v>12</v>
      </c>
    </row>
    <row r="161" spans="1:120" ht="18.75" x14ac:dyDescent="0.3">
      <c r="B161" s="65"/>
      <c r="C161" s="19" t="s">
        <v>148</v>
      </c>
      <c r="D161" s="19"/>
      <c r="E161" s="2"/>
      <c r="F161" s="2"/>
      <c r="G161" s="2"/>
      <c r="H161" s="2">
        <v>1</v>
      </c>
      <c r="I161" s="2">
        <v>1</v>
      </c>
      <c r="J161" s="2"/>
      <c r="K161" s="2">
        <v>1</v>
      </c>
      <c r="L161" s="2"/>
      <c r="M161" s="2"/>
      <c r="N161" s="2">
        <v>1</v>
      </c>
      <c r="O161" s="2"/>
      <c r="P161" s="2">
        <v>1</v>
      </c>
      <c r="Q161" s="2">
        <v>1</v>
      </c>
      <c r="R161" s="2"/>
      <c r="S161" s="2"/>
      <c r="T161" s="2"/>
      <c r="U161" s="2"/>
      <c r="V161" s="2"/>
      <c r="W161" s="2">
        <v>1</v>
      </c>
      <c r="X161" s="2"/>
      <c r="Y161" s="2"/>
      <c r="Z161" s="2"/>
      <c r="AA161" s="2"/>
      <c r="AB161" s="2">
        <v>1</v>
      </c>
      <c r="AC161" s="2"/>
      <c r="AD161" s="2"/>
      <c r="AE161" s="2"/>
      <c r="AF161" s="2">
        <v>1</v>
      </c>
      <c r="AG161" s="2"/>
      <c r="AH161" s="2">
        <v>1</v>
      </c>
      <c r="AI161" s="2"/>
      <c r="AJ161" s="2">
        <v>1</v>
      </c>
      <c r="AK161" s="2"/>
      <c r="AL161" s="2">
        <v>1</v>
      </c>
      <c r="AM161" s="2"/>
      <c r="AN161" s="2">
        <v>1</v>
      </c>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5"/>
        <v>13</v>
      </c>
    </row>
    <row r="162" spans="1:120" ht="18.75" x14ac:dyDescent="0.3">
      <c r="B162" s="65"/>
      <c r="C162" s="19" t="s">
        <v>149</v>
      </c>
      <c r="D162" s="30"/>
      <c r="E162" s="3">
        <v>1</v>
      </c>
      <c r="F162" s="3"/>
      <c r="G162" s="3"/>
      <c r="H162" s="3"/>
      <c r="I162" s="3"/>
      <c r="J162" s="3">
        <v>1</v>
      </c>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5"/>
        <v>2</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3"/>
    </row>
    <row r="164" spans="1:120" ht="37.5" customHeight="1" x14ac:dyDescent="0.3">
      <c r="B164" s="70" t="s">
        <v>181</v>
      </c>
      <c r="C164" s="71"/>
      <c r="D164" s="36"/>
      <c r="E164" s="1" t="s">
        <v>528</v>
      </c>
      <c r="F164" s="1"/>
      <c r="G164" s="1" t="s">
        <v>529</v>
      </c>
      <c r="H164" s="1"/>
      <c r="I164" s="1" t="s">
        <v>380</v>
      </c>
      <c r="J164" s="1" t="s">
        <v>388</v>
      </c>
      <c r="K164" s="1" t="s">
        <v>410</v>
      </c>
      <c r="L164" s="1" t="s">
        <v>448</v>
      </c>
      <c r="M164" s="1"/>
      <c r="N164" s="1" t="s">
        <v>464</v>
      </c>
      <c r="O164" s="1" t="s">
        <v>530</v>
      </c>
      <c r="P164" s="1" t="s">
        <v>477</v>
      </c>
      <c r="Q164" s="1" t="s">
        <v>518</v>
      </c>
      <c r="R164" s="1"/>
      <c r="S164" s="1" t="s">
        <v>275</v>
      </c>
      <c r="T164" s="1" t="s">
        <v>279</v>
      </c>
      <c r="U164" s="1"/>
      <c r="V164" s="1" t="s">
        <v>610</v>
      </c>
      <c r="W164" s="1" t="s">
        <v>659</v>
      </c>
      <c r="X164" s="1" t="s">
        <v>208</v>
      </c>
      <c r="Y164" s="1" t="s">
        <v>670</v>
      </c>
      <c r="Z164" s="1" t="s">
        <v>688</v>
      </c>
      <c r="AA164" s="1" t="s">
        <v>692</v>
      </c>
      <c r="AB164" s="1" t="s">
        <v>696</v>
      </c>
      <c r="AC164" s="1" t="s">
        <v>697</v>
      </c>
      <c r="AD164" s="1" t="s">
        <v>456</v>
      </c>
      <c r="AE164" s="1" t="s">
        <v>701</v>
      </c>
      <c r="AF164" s="1" t="s">
        <v>705</v>
      </c>
      <c r="AG164" s="1" t="s">
        <v>708</v>
      </c>
      <c r="AH164" s="1" t="s">
        <v>709</v>
      </c>
      <c r="AI164" s="1" t="s">
        <v>713</v>
      </c>
      <c r="AJ164" s="1" t="s">
        <v>716</v>
      </c>
      <c r="AK164" s="1" t="s">
        <v>717</v>
      </c>
      <c r="AL164" s="1" t="s">
        <v>720</v>
      </c>
      <c r="AM164" s="1" t="s">
        <v>725</v>
      </c>
      <c r="AN164" s="1" t="s">
        <v>729</v>
      </c>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c r="F165" s="1"/>
      <c r="G165" s="1" t="s">
        <v>531</v>
      </c>
      <c r="H165" s="1"/>
      <c r="I165" s="1" t="s">
        <v>381</v>
      </c>
      <c r="J165" s="1"/>
      <c r="K165" s="1" t="s">
        <v>411</v>
      </c>
      <c r="L165" s="1" t="s">
        <v>449</v>
      </c>
      <c r="M165" s="1"/>
      <c r="N165" s="1" t="s">
        <v>465</v>
      </c>
      <c r="O165" s="1"/>
      <c r="P165" s="1" t="s">
        <v>478</v>
      </c>
      <c r="Q165" s="1"/>
      <c r="R165" s="1"/>
      <c r="S165" s="1"/>
      <c r="T165" s="1" t="s">
        <v>280</v>
      </c>
      <c r="U165" s="1"/>
      <c r="V165" s="1"/>
      <c r="W165" s="1" t="s">
        <v>377</v>
      </c>
      <c r="X165" s="1"/>
      <c r="Y165" s="1" t="s">
        <v>671</v>
      </c>
      <c r="Z165" s="1" t="s">
        <v>689</v>
      </c>
      <c r="AA165" s="1" t="s">
        <v>693</v>
      </c>
      <c r="AB165" s="1"/>
      <c r="AC165" s="1" t="s">
        <v>698</v>
      </c>
      <c r="AD165" s="1"/>
      <c r="AE165" s="1" t="s">
        <v>702</v>
      </c>
      <c r="AF165" s="1" t="s">
        <v>706</v>
      </c>
      <c r="AG165" s="1"/>
      <c r="AH165" s="1" t="s">
        <v>710</v>
      </c>
      <c r="AI165" s="1" t="s">
        <v>714</v>
      </c>
      <c r="AJ165" s="1"/>
      <c r="AK165" s="1" t="s">
        <v>718</v>
      </c>
      <c r="AL165" s="1" t="s">
        <v>721</v>
      </c>
      <c r="AM165" s="1" t="s">
        <v>726</v>
      </c>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2"/>
      <c r="F166" s="2"/>
      <c r="G166" s="2" t="s">
        <v>527</v>
      </c>
      <c r="H166" s="2"/>
      <c r="I166" s="34" t="s">
        <v>382</v>
      </c>
      <c r="J166" s="2"/>
      <c r="K166" s="34" t="s">
        <v>412</v>
      </c>
      <c r="L166" s="34" t="s">
        <v>450</v>
      </c>
      <c r="M166" s="2"/>
      <c r="N166" s="2"/>
      <c r="O166" s="2"/>
      <c r="P166" s="34" t="s">
        <v>479</v>
      </c>
      <c r="Q166" s="2"/>
      <c r="R166" s="2"/>
      <c r="S166" s="2"/>
      <c r="T166" s="34" t="s">
        <v>281</v>
      </c>
      <c r="U166" s="2"/>
      <c r="V166" s="2"/>
      <c r="W166" s="34" t="s">
        <v>660</v>
      </c>
      <c r="X166" s="2"/>
      <c r="Y166" s="34" t="s">
        <v>672</v>
      </c>
      <c r="Z166" s="34" t="s">
        <v>690</v>
      </c>
      <c r="AA166" s="34" t="s">
        <v>694</v>
      </c>
      <c r="AB166" s="2"/>
      <c r="AC166" s="34" t="s">
        <v>699</v>
      </c>
      <c r="AD166" s="2"/>
      <c r="AE166" s="34" t="s">
        <v>703</v>
      </c>
      <c r="AF166" s="34" t="s">
        <v>707</v>
      </c>
      <c r="AG166" s="2"/>
      <c r="AH166" s="34" t="s">
        <v>711</v>
      </c>
      <c r="AI166" s="34" t="s">
        <v>715</v>
      </c>
      <c r="AJ166" s="2"/>
      <c r="AK166" s="34" t="s">
        <v>719</v>
      </c>
      <c r="AL166" s="34" t="s">
        <v>722</v>
      </c>
      <c r="AM166" s="34" t="s">
        <v>727</v>
      </c>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c r="F167" s="3"/>
      <c r="G167" s="3" t="s">
        <v>375</v>
      </c>
      <c r="H167" s="3"/>
      <c r="I167" s="3" t="s">
        <v>383</v>
      </c>
      <c r="J167" s="3"/>
      <c r="K167" s="3" t="s">
        <v>413</v>
      </c>
      <c r="L167" s="3"/>
      <c r="M167" s="3"/>
      <c r="N167" s="3"/>
      <c r="O167" s="3"/>
      <c r="P167" s="3">
        <v>408958178</v>
      </c>
      <c r="Q167" s="3"/>
      <c r="R167" s="3"/>
      <c r="S167" s="3"/>
      <c r="T167" s="40" t="s">
        <v>282</v>
      </c>
      <c r="U167" s="3"/>
      <c r="V167" s="3"/>
      <c r="W167" s="3" t="s">
        <v>661</v>
      </c>
      <c r="X167" s="3"/>
      <c r="Y167" s="3" t="s">
        <v>673</v>
      </c>
      <c r="Z167" s="3" t="s">
        <v>691</v>
      </c>
      <c r="AA167" s="3" t="s">
        <v>695</v>
      </c>
      <c r="AB167" s="3"/>
      <c r="AC167" s="3" t="s">
        <v>700</v>
      </c>
      <c r="AD167" s="3"/>
      <c r="AE167" s="3" t="s">
        <v>704</v>
      </c>
      <c r="AF167" s="3"/>
      <c r="AG167" s="3"/>
      <c r="AH167" s="3" t="s">
        <v>712</v>
      </c>
      <c r="AI167" s="3"/>
      <c r="AJ167" s="3"/>
      <c r="AK167" s="3"/>
      <c r="AL167" s="3" t="s">
        <v>723</v>
      </c>
      <c r="AM167" s="3" t="s">
        <v>728</v>
      </c>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408958178</v>
      </c>
    </row>
  </sheetData>
  <sheetProtection formatRows="0"/>
  <mergeCells count="40">
    <mergeCell ref="B158:B162"/>
    <mergeCell ref="A163:DO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P19"/>
    <mergeCell ref="B21:B23"/>
    <mergeCell ref="B24:B28"/>
    <mergeCell ref="B29:B31"/>
    <mergeCell ref="B32:DP32"/>
    <mergeCell ref="B33:B37"/>
    <mergeCell ref="B38:B42"/>
    <mergeCell ref="B43:B47"/>
    <mergeCell ref="B48:B52"/>
    <mergeCell ref="B53:B57"/>
    <mergeCell ref="B58:B62"/>
    <mergeCell ref="B8:C8"/>
    <mergeCell ref="B2:C2"/>
    <mergeCell ref="B5:C5"/>
    <mergeCell ref="E5:DP5"/>
    <mergeCell ref="B6:C7"/>
    <mergeCell ref="E6:DP6"/>
  </mergeCells>
  <conditionalFormatting sqref="E8:Q8 V8:DO8">
    <cfRule type="notContainsBlanks" dxfId="16" priority="7">
      <formula>LEN(TRIM(E8))&gt;0</formula>
    </cfRule>
  </conditionalFormatting>
  <conditionalFormatting sqref="R8">
    <cfRule type="notContainsBlanks" dxfId="15" priority="6">
      <formula>LEN(TRIM(R8))&gt;0</formula>
    </cfRule>
  </conditionalFormatting>
  <conditionalFormatting sqref="S8">
    <cfRule type="notContainsBlanks" dxfId="14" priority="4">
      <formula>LEN(TRIM(S8))&gt;0</formula>
    </cfRule>
  </conditionalFormatting>
  <conditionalFormatting sqref="T8">
    <cfRule type="notContainsBlanks" dxfId="13" priority="2">
      <formula>LEN(TRIM(T8))&gt;0</formula>
    </cfRule>
  </conditionalFormatting>
  <conditionalFormatting sqref="U8">
    <cfRule type="notContainsBlanks" dxfId="12" priority="1">
      <formula>LEN(TRIM(U8))&gt;0</formula>
    </cfRule>
  </conditionalFormatting>
  <hyperlinks>
    <hyperlink ref="I166" r:id="rId1"/>
    <hyperlink ref="K166" r:id="rId2"/>
    <hyperlink ref="L166" r:id="rId3"/>
    <hyperlink ref="P166" r:id="rId4"/>
    <hyperlink ref="T166" r:id="rId5"/>
    <hyperlink ref="W166" r:id="rId6"/>
    <hyperlink ref="Y166" r:id="rId7"/>
    <hyperlink ref="Z166" r:id="rId8"/>
    <hyperlink ref="AA166" r:id="rId9"/>
    <hyperlink ref="AC166" r:id="rId10"/>
    <hyperlink ref="AE166" r:id="rId11"/>
    <hyperlink ref="AF166" r:id="rId12"/>
    <hyperlink ref="AH166" r:id="rId13"/>
    <hyperlink ref="AI166" r:id="rId14"/>
    <hyperlink ref="AK166" r:id="rId15"/>
    <hyperlink ref="AL166" r:id="rId16"/>
    <hyperlink ref="AM166" r:id="rId17"/>
  </hyperlinks>
  <pageMargins left="0.7" right="0.7" top="0.75" bottom="0.75" header="0.3" footer="0.3"/>
  <pageSetup paperSize="9" orientation="portrait" horizontalDpi="300" verticalDpi="300" r:id="rId18"/>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E8:DO8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DR167"/>
  <sheetViews>
    <sheetView zoomScale="70" zoomScaleNormal="70" workbookViewId="0">
      <pane xSplit="3" ySplit="8" topLeftCell="W141" activePane="bottomRight" state="frozen"/>
      <selection pane="topRight" activeCell="D1" sqref="D1"/>
      <selection pane="bottomLeft" activeCell="A10" sqref="A10"/>
      <selection pane="bottomRight" activeCell="AC164" sqref="AC164"/>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23</v>
      </c>
      <c r="F8" s="29" t="s">
        <v>51</v>
      </c>
      <c r="G8" s="29" t="s">
        <v>23</v>
      </c>
      <c r="H8" s="29" t="s">
        <v>58</v>
      </c>
      <c r="I8" s="29" t="s">
        <v>46</v>
      </c>
      <c r="J8" s="29" t="s">
        <v>46</v>
      </c>
      <c r="K8" s="29" t="s">
        <v>23</v>
      </c>
      <c r="L8" s="29" t="s">
        <v>23</v>
      </c>
      <c r="M8" s="29" t="s">
        <v>23</v>
      </c>
      <c r="N8" s="29" t="s">
        <v>82</v>
      </c>
      <c r="O8" s="29" t="s">
        <v>23</v>
      </c>
      <c r="P8" s="29" t="s">
        <v>82</v>
      </c>
      <c r="Q8" s="29" t="s">
        <v>76</v>
      </c>
      <c r="R8" s="29" t="s">
        <v>120</v>
      </c>
      <c r="S8" s="29" t="s">
        <v>40</v>
      </c>
      <c r="T8" s="29" t="s">
        <v>82</v>
      </c>
      <c r="U8" s="29" t="s">
        <v>106</v>
      </c>
      <c r="V8" s="29" t="s">
        <v>58</v>
      </c>
      <c r="W8" s="29"/>
      <c r="X8" s="29"/>
      <c r="Y8" s="29"/>
      <c r="Z8" s="29"/>
      <c r="AA8" s="29"/>
      <c r="AB8" s="29"/>
      <c r="AC8" s="29"/>
      <c r="AD8" s="29"/>
      <c r="AE8" s="29"/>
      <c r="AF8" s="29" t="s">
        <v>29</v>
      </c>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0</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0</v>
      </c>
    </row>
    <row r="10" spans="2:120" ht="18.600000000000001" customHeight="1" x14ac:dyDescent="0.3">
      <c r="B10" s="26"/>
      <c r="C10" s="8" t="s">
        <v>124</v>
      </c>
      <c r="D10" s="8">
        <f>DP10</f>
        <v>0</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0</v>
      </c>
    </row>
    <row r="11" spans="2:120" ht="18.600000000000001" customHeight="1" x14ac:dyDescent="0.3">
      <c r="B11" s="26"/>
      <c r="C11" s="8" t="s">
        <v>125</v>
      </c>
      <c r="D11" s="8">
        <f t="shared" ref="D11:D17" si="1">DP11</f>
        <v>0</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0</v>
      </c>
    </row>
    <row r="12" spans="2:120" ht="18.600000000000001" customHeight="1" x14ac:dyDescent="0.3">
      <c r="B12" s="26"/>
      <c r="C12" s="8" t="s">
        <v>126</v>
      </c>
      <c r="D12" s="8">
        <f t="shared" si="1"/>
        <v>1</v>
      </c>
      <c r="E12" s="2"/>
      <c r="F12" s="2"/>
      <c r="G12" s="2"/>
      <c r="H12" s="2">
        <v>1</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1</v>
      </c>
    </row>
    <row r="13" spans="2:120" ht="18.600000000000001" customHeight="1" x14ac:dyDescent="0.3">
      <c r="B13" s="26"/>
      <c r="C13" s="8" t="s">
        <v>127</v>
      </c>
      <c r="D13" s="8">
        <f t="shared" si="1"/>
        <v>22</v>
      </c>
      <c r="E13" s="2">
        <v>1</v>
      </c>
      <c r="F13" s="2">
        <v>1</v>
      </c>
      <c r="G13" s="2">
        <v>1</v>
      </c>
      <c r="H13" s="2"/>
      <c r="I13" s="2">
        <v>1</v>
      </c>
      <c r="J13" s="2">
        <v>1</v>
      </c>
      <c r="K13" s="2"/>
      <c r="L13" s="2"/>
      <c r="M13" s="2"/>
      <c r="N13" s="2">
        <v>1</v>
      </c>
      <c r="O13" s="2"/>
      <c r="P13" s="2">
        <v>1</v>
      </c>
      <c r="Q13" s="2">
        <v>1</v>
      </c>
      <c r="R13" s="2">
        <v>1</v>
      </c>
      <c r="S13" s="2">
        <v>1</v>
      </c>
      <c r="T13" s="2">
        <v>1</v>
      </c>
      <c r="U13" s="2">
        <v>1</v>
      </c>
      <c r="V13" s="2">
        <v>1</v>
      </c>
      <c r="W13" s="2">
        <v>1</v>
      </c>
      <c r="X13" s="2">
        <v>1</v>
      </c>
      <c r="Y13" s="2"/>
      <c r="Z13" s="2">
        <v>1</v>
      </c>
      <c r="AA13" s="2"/>
      <c r="AB13" s="2">
        <v>1</v>
      </c>
      <c r="AC13" s="2">
        <v>1</v>
      </c>
      <c r="AD13" s="2">
        <v>1</v>
      </c>
      <c r="AE13" s="2">
        <v>1</v>
      </c>
      <c r="AF13" s="2">
        <v>1</v>
      </c>
      <c r="AG13" s="2">
        <v>1</v>
      </c>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22</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4</v>
      </c>
      <c r="E15" s="2"/>
      <c r="F15" s="2"/>
      <c r="G15" s="2"/>
      <c r="H15" s="2"/>
      <c r="I15" s="2"/>
      <c r="J15" s="2"/>
      <c r="K15" s="2"/>
      <c r="L15" s="2">
        <v>1</v>
      </c>
      <c r="M15" s="2">
        <v>1</v>
      </c>
      <c r="N15" s="2"/>
      <c r="O15" s="2">
        <v>1</v>
      </c>
      <c r="P15" s="2"/>
      <c r="Q15" s="2"/>
      <c r="R15" s="2"/>
      <c r="S15" s="2"/>
      <c r="T15" s="2"/>
      <c r="U15" s="2"/>
      <c r="V15" s="2"/>
      <c r="W15" s="2"/>
      <c r="X15" s="2"/>
      <c r="Y15" s="2"/>
      <c r="Z15" s="2"/>
      <c r="AA15" s="2">
        <v>1</v>
      </c>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4</v>
      </c>
    </row>
    <row r="16" spans="2:120"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0</v>
      </c>
    </row>
    <row r="17" spans="1:122" ht="18.600000000000001" customHeight="1" x14ac:dyDescent="0.3">
      <c r="B17" s="27"/>
      <c r="C17" s="9" t="s">
        <v>131</v>
      </c>
      <c r="D17" s="9">
        <f t="shared" si="1"/>
        <v>2</v>
      </c>
      <c r="E17" s="3"/>
      <c r="F17" s="3"/>
      <c r="G17" s="3"/>
      <c r="H17" s="3"/>
      <c r="I17" s="3"/>
      <c r="J17" s="3"/>
      <c r="K17" s="3">
        <v>1</v>
      </c>
      <c r="L17" s="3"/>
      <c r="M17" s="3"/>
      <c r="N17" s="3"/>
      <c r="O17" s="3"/>
      <c r="P17" s="3"/>
      <c r="Q17" s="3"/>
      <c r="R17" s="3"/>
      <c r="S17" s="3"/>
      <c r="T17" s="3"/>
      <c r="U17" s="3"/>
      <c r="V17" s="3"/>
      <c r="W17" s="3"/>
      <c r="X17" s="3"/>
      <c r="Y17" s="3">
        <v>1</v>
      </c>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2</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v>1</v>
      </c>
      <c r="G21" s="1">
        <v>1</v>
      </c>
      <c r="H21" s="1">
        <v>1</v>
      </c>
      <c r="I21" s="1"/>
      <c r="J21" s="1"/>
      <c r="K21" s="1"/>
      <c r="L21" s="1"/>
      <c r="M21" s="1">
        <v>1</v>
      </c>
      <c r="N21" s="1"/>
      <c r="O21" s="1"/>
      <c r="P21" s="1">
        <v>1</v>
      </c>
      <c r="Q21" s="1">
        <v>1</v>
      </c>
      <c r="R21" s="1">
        <v>1</v>
      </c>
      <c r="S21" s="1"/>
      <c r="T21" s="1">
        <v>1</v>
      </c>
      <c r="U21" s="1">
        <v>1</v>
      </c>
      <c r="V21" s="1">
        <v>1</v>
      </c>
      <c r="W21" s="1"/>
      <c r="X21" s="1"/>
      <c r="Y21" s="1">
        <v>1</v>
      </c>
      <c r="Z21" s="1"/>
      <c r="AA21" s="1"/>
      <c r="AB21" s="1"/>
      <c r="AC21" s="1">
        <v>1</v>
      </c>
      <c r="AD21" s="1"/>
      <c r="AE21" s="1"/>
      <c r="AF21" s="1">
        <v>1</v>
      </c>
      <c r="AG21" s="1">
        <v>1</v>
      </c>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14</v>
      </c>
    </row>
    <row r="22" spans="1:122" ht="38.25" customHeight="1" x14ac:dyDescent="0.3">
      <c r="B22" s="65"/>
      <c r="C22" s="24" t="s">
        <v>135</v>
      </c>
      <c r="D22" s="24"/>
      <c r="E22" s="2">
        <v>1</v>
      </c>
      <c r="F22" s="2"/>
      <c r="G22" s="2"/>
      <c r="H22" s="2"/>
      <c r="I22" s="2">
        <v>1</v>
      </c>
      <c r="J22" s="2">
        <v>1</v>
      </c>
      <c r="K22" s="2"/>
      <c r="L22" s="2">
        <v>1</v>
      </c>
      <c r="M22" s="2"/>
      <c r="N22" s="2"/>
      <c r="O22" s="2"/>
      <c r="P22" s="2"/>
      <c r="Q22" s="2"/>
      <c r="R22" s="2"/>
      <c r="S22" s="2">
        <v>1</v>
      </c>
      <c r="T22" s="2"/>
      <c r="U22" s="2"/>
      <c r="V22" s="2"/>
      <c r="W22" s="2">
        <v>1</v>
      </c>
      <c r="X22" s="2">
        <v>1</v>
      </c>
      <c r="Y22" s="2"/>
      <c r="Z22" s="2">
        <v>1</v>
      </c>
      <c r="AA22" s="2">
        <v>1</v>
      </c>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9</v>
      </c>
    </row>
    <row r="23" spans="1:122" ht="38.25" customHeight="1" x14ac:dyDescent="0.3">
      <c r="B23" s="65"/>
      <c r="C23" s="25" t="s">
        <v>136</v>
      </c>
      <c r="D23" s="25"/>
      <c r="E23" s="3"/>
      <c r="F23" s="3"/>
      <c r="G23" s="3"/>
      <c r="H23" s="3"/>
      <c r="I23" s="3"/>
      <c r="J23" s="3"/>
      <c r="K23" s="3">
        <v>1</v>
      </c>
      <c r="L23" s="3"/>
      <c r="M23" s="3"/>
      <c r="N23" s="3">
        <v>1</v>
      </c>
      <c r="O23" s="3"/>
      <c r="P23" s="3"/>
      <c r="Q23" s="3"/>
      <c r="R23" s="3"/>
      <c r="S23" s="3"/>
      <c r="T23" s="3"/>
      <c r="U23" s="3"/>
      <c r="V23" s="3"/>
      <c r="W23" s="3"/>
      <c r="X23" s="3"/>
      <c r="Y23" s="3"/>
      <c r="Z23" s="3"/>
      <c r="AA23" s="3"/>
      <c r="AB23" s="3"/>
      <c r="AC23" s="3"/>
      <c r="AD23" s="3">
        <v>1</v>
      </c>
      <c r="AE23" s="3">
        <v>1</v>
      </c>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4</v>
      </c>
    </row>
    <row r="24" spans="1:122" ht="25.5" customHeight="1" x14ac:dyDescent="0.3">
      <c r="B24" s="65" t="s">
        <v>179</v>
      </c>
      <c r="C24" s="20" t="s">
        <v>137</v>
      </c>
      <c r="D24" s="53"/>
      <c r="E24" s="13"/>
      <c r="F24" s="13"/>
      <c r="G24" s="13"/>
      <c r="H24" s="13">
        <v>1</v>
      </c>
      <c r="I24" s="13"/>
      <c r="J24" s="13"/>
      <c r="K24" s="13"/>
      <c r="L24" s="13">
        <v>1</v>
      </c>
      <c r="M24" s="13">
        <v>1</v>
      </c>
      <c r="N24" s="13">
        <v>1</v>
      </c>
      <c r="O24" s="13"/>
      <c r="P24" s="13"/>
      <c r="Q24" s="13"/>
      <c r="R24" s="13">
        <v>1</v>
      </c>
      <c r="S24" s="13">
        <v>1</v>
      </c>
      <c r="T24" s="13">
        <v>1</v>
      </c>
      <c r="U24" s="13">
        <v>1</v>
      </c>
      <c r="V24" s="13">
        <v>1</v>
      </c>
      <c r="W24" s="13"/>
      <c r="X24" s="13">
        <v>1</v>
      </c>
      <c r="Y24" s="13">
        <v>1</v>
      </c>
      <c r="Z24" s="13"/>
      <c r="AA24" s="13"/>
      <c r="AB24" s="13"/>
      <c r="AC24" s="13"/>
      <c r="AD24" s="13">
        <v>1</v>
      </c>
      <c r="AE24" s="13">
        <v>1</v>
      </c>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13</v>
      </c>
    </row>
    <row r="25" spans="1:122" ht="25.5" customHeight="1" x14ac:dyDescent="0.3">
      <c r="B25" s="65"/>
      <c r="C25" s="21" t="s">
        <v>138</v>
      </c>
      <c r="D25" s="21"/>
      <c r="E25" s="2">
        <v>1</v>
      </c>
      <c r="F25" s="2">
        <v>1</v>
      </c>
      <c r="G25" s="2">
        <v>1</v>
      </c>
      <c r="H25" s="2"/>
      <c r="I25" s="2">
        <v>1</v>
      </c>
      <c r="J25" s="2">
        <v>1</v>
      </c>
      <c r="K25" s="2">
        <v>1</v>
      </c>
      <c r="L25" s="2"/>
      <c r="M25" s="2"/>
      <c r="N25" s="2"/>
      <c r="O25" s="2">
        <v>1</v>
      </c>
      <c r="P25" s="2">
        <v>1</v>
      </c>
      <c r="Q25" s="2">
        <v>1</v>
      </c>
      <c r="R25" s="2"/>
      <c r="S25" s="2"/>
      <c r="T25" s="2"/>
      <c r="U25" s="2"/>
      <c r="V25" s="2"/>
      <c r="W25" s="2">
        <v>1</v>
      </c>
      <c r="X25" s="2"/>
      <c r="Y25" s="2"/>
      <c r="Z25" s="2">
        <v>1</v>
      </c>
      <c r="AA25" s="2">
        <v>1</v>
      </c>
      <c r="AB25" s="2"/>
      <c r="AC25" s="2">
        <v>1</v>
      </c>
      <c r="AD25" s="2"/>
      <c r="AE25" s="2"/>
      <c r="AF25" s="2">
        <v>1</v>
      </c>
      <c r="AG25" s="2">
        <v>1</v>
      </c>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15</v>
      </c>
    </row>
    <row r="26" spans="1:122" ht="25.5" customHeight="1" x14ac:dyDescent="0.3">
      <c r="B26" s="65"/>
      <c r="C26" s="21" t="s">
        <v>139</v>
      </c>
      <c r="D26" s="2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0</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0</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0</v>
      </c>
    </row>
    <row r="30" spans="1:122" ht="37.5" customHeight="1" x14ac:dyDescent="0.3">
      <c r="B30" s="65"/>
      <c r="C30" s="19" t="s">
        <v>143</v>
      </c>
      <c r="D30" s="19"/>
      <c r="E30" s="2"/>
      <c r="F30" s="2"/>
      <c r="G30" s="2"/>
      <c r="H30" s="2"/>
      <c r="I30" s="2">
        <v>1</v>
      </c>
      <c r="J30" s="2">
        <v>1</v>
      </c>
      <c r="K30" s="2">
        <v>1</v>
      </c>
      <c r="L30" s="2">
        <v>1</v>
      </c>
      <c r="M30" s="2"/>
      <c r="N30" s="2">
        <v>1</v>
      </c>
      <c r="O30" s="2"/>
      <c r="P30" s="2"/>
      <c r="Q30" s="2"/>
      <c r="R30" s="2"/>
      <c r="S30" s="2"/>
      <c r="T30" s="2"/>
      <c r="U30" s="2"/>
      <c r="V30" s="2"/>
      <c r="W30" s="2"/>
      <c r="X30" s="2"/>
      <c r="Y30" s="2"/>
      <c r="Z30" s="2">
        <v>1</v>
      </c>
      <c r="AA30" s="2">
        <v>1</v>
      </c>
      <c r="AB30" s="2"/>
      <c r="AC30" s="2"/>
      <c r="AD30" s="2">
        <v>1</v>
      </c>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8</v>
      </c>
    </row>
    <row r="31" spans="1:122" ht="37.5" customHeight="1" x14ac:dyDescent="0.3">
      <c r="B31" s="66"/>
      <c r="C31" s="30" t="s">
        <v>144</v>
      </c>
      <c r="D31" s="30"/>
      <c r="E31" s="31">
        <v>1</v>
      </c>
      <c r="F31" s="31">
        <v>1</v>
      </c>
      <c r="G31" s="31">
        <v>1</v>
      </c>
      <c r="H31" s="31">
        <v>1</v>
      </c>
      <c r="I31" s="31"/>
      <c r="J31" s="31"/>
      <c r="K31" s="31"/>
      <c r="L31" s="31"/>
      <c r="M31" s="31">
        <v>1</v>
      </c>
      <c r="N31" s="31"/>
      <c r="O31" s="31">
        <v>1</v>
      </c>
      <c r="P31" s="31">
        <v>1</v>
      </c>
      <c r="Q31" s="31">
        <v>1</v>
      </c>
      <c r="R31" s="31">
        <v>1</v>
      </c>
      <c r="S31" s="31">
        <v>1</v>
      </c>
      <c r="T31" s="31">
        <v>1</v>
      </c>
      <c r="U31" s="31">
        <v>1</v>
      </c>
      <c r="V31" s="31">
        <v>1</v>
      </c>
      <c r="W31" s="31">
        <v>1</v>
      </c>
      <c r="X31" s="31">
        <v>1</v>
      </c>
      <c r="Y31" s="31">
        <v>1</v>
      </c>
      <c r="Z31" s="31"/>
      <c r="AA31" s="31"/>
      <c r="AB31" s="31"/>
      <c r="AC31" s="31">
        <v>1</v>
      </c>
      <c r="AD31" s="31"/>
      <c r="AE31" s="31">
        <v>1</v>
      </c>
      <c r="AF31" s="31">
        <v>1</v>
      </c>
      <c r="AG31" s="31">
        <v>1</v>
      </c>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20</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c r="F33" s="1"/>
      <c r="G33" s="1"/>
      <c r="H33" s="1"/>
      <c r="I33" s="1"/>
      <c r="J33" s="1"/>
      <c r="K33" s="1"/>
      <c r="L33" s="1"/>
      <c r="M33" s="1">
        <v>1</v>
      </c>
      <c r="N33" s="1">
        <v>1</v>
      </c>
      <c r="O33" s="1">
        <v>1</v>
      </c>
      <c r="P33" s="1"/>
      <c r="Q33" s="1"/>
      <c r="R33" s="1">
        <v>1</v>
      </c>
      <c r="S33" s="1">
        <v>1</v>
      </c>
      <c r="T33" s="1"/>
      <c r="U33" s="1">
        <v>1</v>
      </c>
      <c r="V33" s="1"/>
      <c r="W33" s="1">
        <v>1</v>
      </c>
      <c r="X33" s="1"/>
      <c r="Y33" s="1">
        <v>1</v>
      </c>
      <c r="Z33" s="1"/>
      <c r="AA33" s="1"/>
      <c r="AB33" s="1">
        <v>1</v>
      </c>
      <c r="AC33" s="1"/>
      <c r="AD33" s="1">
        <v>1</v>
      </c>
      <c r="AE33" s="1">
        <v>1</v>
      </c>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11</v>
      </c>
    </row>
    <row r="34" spans="1:121" ht="18.75" x14ac:dyDescent="0.3">
      <c r="B34" s="65"/>
      <c r="C34" s="19" t="s">
        <v>146</v>
      </c>
      <c r="D34" s="19"/>
      <c r="E34" s="2"/>
      <c r="F34" s="2">
        <v>1</v>
      </c>
      <c r="G34" s="2">
        <v>1</v>
      </c>
      <c r="H34" s="2">
        <v>1</v>
      </c>
      <c r="I34" s="2">
        <v>1</v>
      </c>
      <c r="J34" s="2">
        <v>1</v>
      </c>
      <c r="K34" s="2"/>
      <c r="L34" s="2">
        <v>1</v>
      </c>
      <c r="M34" s="2"/>
      <c r="N34" s="2"/>
      <c r="O34" s="2"/>
      <c r="P34" s="2">
        <v>1</v>
      </c>
      <c r="Q34" s="2">
        <v>1</v>
      </c>
      <c r="R34" s="2"/>
      <c r="S34" s="2"/>
      <c r="T34" s="2">
        <v>1</v>
      </c>
      <c r="U34" s="2"/>
      <c r="V34" s="2">
        <v>1</v>
      </c>
      <c r="W34" s="2"/>
      <c r="X34" s="2"/>
      <c r="Y34" s="2"/>
      <c r="Z34" s="2">
        <v>1</v>
      </c>
      <c r="AA34" s="2">
        <v>1</v>
      </c>
      <c r="AB34" s="2"/>
      <c r="AC34" s="2">
        <v>1</v>
      </c>
      <c r="AD34" s="2"/>
      <c r="AE34" s="2"/>
      <c r="AF34" s="2"/>
      <c r="AG34" s="2">
        <v>1</v>
      </c>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14</v>
      </c>
    </row>
    <row r="35" spans="1:121" ht="18.75" x14ac:dyDescent="0.3">
      <c r="B35" s="65"/>
      <c r="C35" s="19" t="s">
        <v>147</v>
      </c>
      <c r="D35" s="19"/>
      <c r="E35" s="2">
        <v>1</v>
      </c>
      <c r="F35" s="2"/>
      <c r="G35" s="2"/>
      <c r="H35" s="2"/>
      <c r="I35" s="2"/>
      <c r="J35" s="2"/>
      <c r="K35" s="2">
        <v>1</v>
      </c>
      <c r="L35" s="2"/>
      <c r="M35" s="2"/>
      <c r="N35" s="2"/>
      <c r="O35" s="2"/>
      <c r="P35" s="2"/>
      <c r="Q35" s="2"/>
      <c r="R35" s="2"/>
      <c r="S35" s="2"/>
      <c r="T35" s="2"/>
      <c r="U35" s="2"/>
      <c r="V35" s="2"/>
      <c r="W35" s="2"/>
      <c r="X35" s="2">
        <v>1</v>
      </c>
      <c r="Y35" s="2"/>
      <c r="Z35" s="2"/>
      <c r="AA35" s="2"/>
      <c r="AB35" s="2"/>
      <c r="AC35" s="2"/>
      <c r="AD35" s="2"/>
      <c r="AE35" s="2"/>
      <c r="AF35" s="2">
        <v>1</v>
      </c>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4</v>
      </c>
    </row>
    <row r="36" spans="1:121" ht="18.75" x14ac:dyDescent="0.3">
      <c r="B36" s="65"/>
      <c r="C36" s="19" t="s">
        <v>148</v>
      </c>
      <c r="D36" s="19"/>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0</v>
      </c>
    </row>
    <row r="37" spans="1:121"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0</v>
      </c>
    </row>
    <row r="38" spans="1:121" ht="18.75" x14ac:dyDescent="0.3">
      <c r="A38" s="10"/>
      <c r="B38" s="65" t="s">
        <v>152</v>
      </c>
      <c r="C38" s="18" t="s">
        <v>145</v>
      </c>
      <c r="D38" s="18"/>
      <c r="E38" s="1"/>
      <c r="F38" s="1">
        <v>1</v>
      </c>
      <c r="G38" s="1"/>
      <c r="H38" s="1"/>
      <c r="I38" s="1">
        <v>1</v>
      </c>
      <c r="J38" s="1">
        <v>1</v>
      </c>
      <c r="K38" s="1">
        <v>1</v>
      </c>
      <c r="L38" s="1"/>
      <c r="M38" s="1">
        <v>1</v>
      </c>
      <c r="N38" s="1">
        <v>1</v>
      </c>
      <c r="O38" s="1">
        <v>1</v>
      </c>
      <c r="P38" s="1"/>
      <c r="Q38" s="1"/>
      <c r="R38" s="1">
        <v>1</v>
      </c>
      <c r="S38" s="1">
        <v>1</v>
      </c>
      <c r="T38" s="1"/>
      <c r="U38" s="1">
        <v>1</v>
      </c>
      <c r="V38" s="1"/>
      <c r="W38" s="1">
        <v>1</v>
      </c>
      <c r="X38" s="1">
        <v>1</v>
      </c>
      <c r="Y38" s="1">
        <v>1</v>
      </c>
      <c r="Z38" s="1">
        <v>1</v>
      </c>
      <c r="AA38" s="1"/>
      <c r="AB38" s="1">
        <v>1</v>
      </c>
      <c r="AC38" s="1">
        <v>1</v>
      </c>
      <c r="AD38" s="1">
        <v>1</v>
      </c>
      <c r="AE38" s="1">
        <v>1</v>
      </c>
      <c r="AF38" s="1">
        <v>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19</v>
      </c>
      <c r="DQ38" s="10"/>
    </row>
    <row r="39" spans="1:121" ht="18.75" x14ac:dyDescent="0.3">
      <c r="B39" s="65"/>
      <c r="C39" s="19" t="s">
        <v>146</v>
      </c>
      <c r="D39" s="19"/>
      <c r="E39" s="2">
        <v>1</v>
      </c>
      <c r="F39" s="2"/>
      <c r="G39" s="2">
        <v>1</v>
      </c>
      <c r="H39" s="2">
        <v>1</v>
      </c>
      <c r="I39" s="2"/>
      <c r="J39" s="2"/>
      <c r="K39" s="2"/>
      <c r="L39" s="2">
        <v>1</v>
      </c>
      <c r="M39" s="2"/>
      <c r="N39" s="2"/>
      <c r="O39" s="2"/>
      <c r="P39" s="2">
        <v>1</v>
      </c>
      <c r="Q39" s="2">
        <v>1</v>
      </c>
      <c r="R39" s="2"/>
      <c r="S39" s="2"/>
      <c r="T39" s="2">
        <v>1</v>
      </c>
      <c r="U39" s="2"/>
      <c r="V39" s="2">
        <v>1</v>
      </c>
      <c r="W39" s="2"/>
      <c r="X39" s="2"/>
      <c r="Y39" s="2"/>
      <c r="Z39" s="2"/>
      <c r="AA39" s="2">
        <v>1</v>
      </c>
      <c r="AB39" s="2"/>
      <c r="AC39" s="2"/>
      <c r="AD39" s="2"/>
      <c r="AE39" s="2"/>
      <c r="AF39" s="2"/>
      <c r="AG39" s="2">
        <v>1</v>
      </c>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10</v>
      </c>
    </row>
    <row r="40" spans="1:121" ht="18.75" x14ac:dyDescent="0.3">
      <c r="B40" s="65"/>
      <c r="C40" s="19" t="s">
        <v>147</v>
      </c>
      <c r="D40" s="19"/>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0</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c r="F43" s="1">
        <v>1</v>
      </c>
      <c r="G43" s="1"/>
      <c r="H43" s="1">
        <v>1</v>
      </c>
      <c r="I43" s="1">
        <v>1</v>
      </c>
      <c r="J43" s="1">
        <v>1</v>
      </c>
      <c r="K43" s="1">
        <v>1</v>
      </c>
      <c r="L43" s="1">
        <v>1</v>
      </c>
      <c r="M43" s="1">
        <v>1</v>
      </c>
      <c r="N43" s="1">
        <v>1</v>
      </c>
      <c r="O43" s="1"/>
      <c r="P43" s="1">
        <v>1</v>
      </c>
      <c r="Q43" s="1"/>
      <c r="R43" s="1">
        <v>1</v>
      </c>
      <c r="S43" s="1">
        <v>1</v>
      </c>
      <c r="T43" s="1"/>
      <c r="U43" s="1">
        <v>1</v>
      </c>
      <c r="V43" s="1">
        <v>1</v>
      </c>
      <c r="W43" s="1"/>
      <c r="X43" s="1">
        <v>1</v>
      </c>
      <c r="Y43" s="1">
        <v>1</v>
      </c>
      <c r="Z43" s="1"/>
      <c r="AA43" s="1">
        <v>1</v>
      </c>
      <c r="AB43" s="1">
        <v>1</v>
      </c>
      <c r="AC43" s="1">
        <v>1</v>
      </c>
      <c r="AD43" s="1">
        <v>1</v>
      </c>
      <c r="AE43" s="1">
        <v>1</v>
      </c>
      <c r="AF43" s="1">
        <v>1</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21</v>
      </c>
    </row>
    <row r="44" spans="1:121" ht="18.75" x14ac:dyDescent="0.3">
      <c r="B44" s="65"/>
      <c r="C44" s="19" t="s">
        <v>146</v>
      </c>
      <c r="D44" s="19"/>
      <c r="E44" s="2">
        <v>1</v>
      </c>
      <c r="F44" s="2"/>
      <c r="G44" s="2"/>
      <c r="H44" s="2"/>
      <c r="I44" s="2"/>
      <c r="J44" s="2"/>
      <c r="K44" s="2"/>
      <c r="L44" s="2"/>
      <c r="M44" s="2"/>
      <c r="N44" s="2"/>
      <c r="O44" s="2">
        <v>1</v>
      </c>
      <c r="P44" s="2"/>
      <c r="Q44" s="2">
        <v>1</v>
      </c>
      <c r="R44" s="2"/>
      <c r="S44" s="2"/>
      <c r="T44" s="2">
        <v>1</v>
      </c>
      <c r="U44" s="2"/>
      <c r="V44" s="2"/>
      <c r="W44" s="2">
        <v>1</v>
      </c>
      <c r="X44" s="2"/>
      <c r="Y44" s="2"/>
      <c r="Z44" s="2"/>
      <c r="AA44" s="2"/>
      <c r="AB44" s="2"/>
      <c r="AC44" s="2"/>
      <c r="AD44" s="2"/>
      <c r="AE44" s="2"/>
      <c r="AF44" s="2"/>
      <c r="AG44" s="2">
        <v>1</v>
      </c>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6</v>
      </c>
    </row>
    <row r="45" spans="1:121" ht="18.75" x14ac:dyDescent="0.3">
      <c r="B45" s="65"/>
      <c r="C45" s="19" t="s">
        <v>147</v>
      </c>
      <c r="D45" s="19"/>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0</v>
      </c>
    </row>
    <row r="46" spans="1:121" ht="18.75" x14ac:dyDescent="0.3">
      <c r="B46" s="65"/>
      <c r="C46" s="19" t="s">
        <v>148</v>
      </c>
      <c r="D46" s="19"/>
      <c r="E46" s="2"/>
      <c r="F46" s="2"/>
      <c r="G46" s="2"/>
      <c r="H46" s="2"/>
      <c r="I46" s="2"/>
      <c r="J46" s="2"/>
      <c r="K46" s="2"/>
      <c r="L46" s="2"/>
      <c r="M46" s="2"/>
      <c r="N46" s="2"/>
      <c r="O46" s="2"/>
      <c r="P46" s="2"/>
      <c r="Q46" s="2"/>
      <c r="R46" s="2"/>
      <c r="S46" s="2"/>
      <c r="T46" s="2"/>
      <c r="U46" s="2"/>
      <c r="V46" s="2"/>
      <c r="W46" s="2"/>
      <c r="X46" s="2"/>
      <c r="Y46" s="2"/>
      <c r="Z46" s="2">
        <v>1</v>
      </c>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1</v>
      </c>
    </row>
    <row r="47" spans="1:121" ht="18.75" x14ac:dyDescent="0.3">
      <c r="B47" s="65"/>
      <c r="C47" s="19" t="s">
        <v>149</v>
      </c>
      <c r="D47" s="3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0</v>
      </c>
    </row>
    <row r="48" spans="1:121" ht="18.75" x14ac:dyDescent="0.3">
      <c r="B48" s="65" t="s">
        <v>154</v>
      </c>
      <c r="C48" s="18" t="s">
        <v>145</v>
      </c>
      <c r="D48" s="18"/>
      <c r="E48" s="1"/>
      <c r="F48" s="1">
        <v>1</v>
      </c>
      <c r="G48" s="1">
        <v>1</v>
      </c>
      <c r="H48" s="1"/>
      <c r="I48" s="1">
        <v>1</v>
      </c>
      <c r="J48" s="1"/>
      <c r="K48" s="1">
        <v>1</v>
      </c>
      <c r="L48" s="1">
        <v>1</v>
      </c>
      <c r="M48" s="1"/>
      <c r="N48" s="1">
        <v>1</v>
      </c>
      <c r="O48" s="1">
        <v>1</v>
      </c>
      <c r="P48" s="1">
        <v>1</v>
      </c>
      <c r="Q48" s="1"/>
      <c r="R48" s="1"/>
      <c r="S48" s="1">
        <v>1</v>
      </c>
      <c r="T48" s="1"/>
      <c r="U48" s="1"/>
      <c r="V48" s="1"/>
      <c r="W48" s="1"/>
      <c r="X48" s="1">
        <v>1</v>
      </c>
      <c r="Y48" s="1">
        <v>1</v>
      </c>
      <c r="Z48" s="1"/>
      <c r="AA48" s="1"/>
      <c r="AB48" s="1">
        <v>1</v>
      </c>
      <c r="AC48" s="1"/>
      <c r="AD48" s="1"/>
      <c r="AE48" s="1">
        <v>1</v>
      </c>
      <c r="AF48" s="1">
        <v>1</v>
      </c>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14</v>
      </c>
    </row>
    <row r="49" spans="2:120" ht="18.75" x14ac:dyDescent="0.3">
      <c r="B49" s="65"/>
      <c r="C49" s="19" t="s">
        <v>146</v>
      </c>
      <c r="D49" s="19"/>
      <c r="E49" s="2">
        <v>1</v>
      </c>
      <c r="F49" s="2"/>
      <c r="G49" s="2"/>
      <c r="H49" s="2">
        <v>1</v>
      </c>
      <c r="I49" s="2"/>
      <c r="J49" s="2">
        <v>1</v>
      </c>
      <c r="K49" s="2"/>
      <c r="L49" s="2"/>
      <c r="M49" s="2">
        <v>1</v>
      </c>
      <c r="N49" s="2"/>
      <c r="O49" s="2"/>
      <c r="P49" s="2"/>
      <c r="Q49" s="2">
        <v>1</v>
      </c>
      <c r="R49" s="2">
        <v>1</v>
      </c>
      <c r="S49" s="2"/>
      <c r="T49" s="2"/>
      <c r="U49" s="2">
        <v>1</v>
      </c>
      <c r="V49" s="2">
        <v>1</v>
      </c>
      <c r="W49" s="2">
        <v>1</v>
      </c>
      <c r="X49" s="2"/>
      <c r="Y49" s="2"/>
      <c r="Z49" s="2">
        <v>1</v>
      </c>
      <c r="AA49" s="2">
        <v>1</v>
      </c>
      <c r="AB49" s="2"/>
      <c r="AC49" s="2">
        <v>1</v>
      </c>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12</v>
      </c>
    </row>
    <row r="50" spans="2:120" ht="18.75" x14ac:dyDescent="0.3">
      <c r="B50" s="65"/>
      <c r="C50" s="19" t="s">
        <v>147</v>
      </c>
      <c r="D50" s="19"/>
      <c r="E50" s="2"/>
      <c r="F50" s="2"/>
      <c r="G50" s="2"/>
      <c r="H50" s="2"/>
      <c r="I50" s="2"/>
      <c r="J50" s="2"/>
      <c r="K50" s="2"/>
      <c r="L50" s="2"/>
      <c r="M50" s="2"/>
      <c r="N50" s="2"/>
      <c r="O50" s="2"/>
      <c r="P50" s="2"/>
      <c r="Q50" s="2"/>
      <c r="R50" s="2"/>
      <c r="S50" s="2"/>
      <c r="T50" s="2">
        <v>1</v>
      </c>
      <c r="U50" s="2"/>
      <c r="V50" s="2"/>
      <c r="W50" s="2"/>
      <c r="X50" s="2"/>
      <c r="Y50" s="2"/>
      <c r="Z50" s="2"/>
      <c r="AA50" s="2"/>
      <c r="AB50" s="2"/>
      <c r="AC50" s="2"/>
      <c r="AD50" s="2"/>
      <c r="AE50" s="2"/>
      <c r="AF50" s="2"/>
      <c r="AG50" s="2">
        <v>1</v>
      </c>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2</v>
      </c>
    </row>
    <row r="51" spans="2:120" ht="18.75" x14ac:dyDescent="0.3">
      <c r="B51" s="65"/>
      <c r="C51" s="19" t="s">
        <v>148</v>
      </c>
      <c r="D51" s="19"/>
      <c r="E51" s="2"/>
      <c r="F51" s="2"/>
      <c r="G51" s="2"/>
      <c r="H51" s="2"/>
      <c r="I51" s="2"/>
      <c r="J51" s="2"/>
      <c r="K51" s="2"/>
      <c r="L51" s="2"/>
      <c r="M51" s="2"/>
      <c r="N51" s="2"/>
      <c r="O51" s="2"/>
      <c r="P51" s="2"/>
      <c r="Q51" s="2"/>
      <c r="R51" s="2"/>
      <c r="S51" s="2"/>
      <c r="T51" s="2"/>
      <c r="U51" s="2"/>
      <c r="V51" s="2"/>
      <c r="W51" s="2"/>
      <c r="X51" s="2"/>
      <c r="Y51" s="2"/>
      <c r="Z51" s="2"/>
      <c r="AA51" s="2"/>
      <c r="AB51" s="2"/>
      <c r="AC51" s="2"/>
      <c r="AD51" s="2">
        <v>1</v>
      </c>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1</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c r="F53" s="1">
        <v>1</v>
      </c>
      <c r="G53" s="1"/>
      <c r="H53" s="1"/>
      <c r="I53" s="1"/>
      <c r="J53" s="1"/>
      <c r="K53" s="1">
        <v>1</v>
      </c>
      <c r="L53" s="1"/>
      <c r="M53" s="1">
        <v>1</v>
      </c>
      <c r="N53" s="1">
        <v>1</v>
      </c>
      <c r="O53" s="1">
        <v>1</v>
      </c>
      <c r="P53" s="1">
        <v>1</v>
      </c>
      <c r="Q53" s="1"/>
      <c r="R53" s="1"/>
      <c r="S53" s="1"/>
      <c r="T53" s="1"/>
      <c r="U53" s="1">
        <v>1</v>
      </c>
      <c r="V53" s="1"/>
      <c r="W53" s="1"/>
      <c r="X53" s="1"/>
      <c r="Y53" s="1">
        <v>1</v>
      </c>
      <c r="Z53" s="1"/>
      <c r="AA53" s="1"/>
      <c r="AB53" s="1">
        <v>1</v>
      </c>
      <c r="AC53" s="1"/>
      <c r="AD53" s="1">
        <v>1</v>
      </c>
      <c r="AE53" s="1">
        <v>1</v>
      </c>
      <c r="AF53" s="1">
        <v>1</v>
      </c>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12</v>
      </c>
    </row>
    <row r="54" spans="2:120" ht="18.75" x14ac:dyDescent="0.3">
      <c r="B54" s="65"/>
      <c r="C54" s="19" t="s">
        <v>146</v>
      </c>
      <c r="D54" s="19"/>
      <c r="E54" s="2">
        <v>1</v>
      </c>
      <c r="F54" s="2"/>
      <c r="G54" s="2">
        <v>1</v>
      </c>
      <c r="H54" s="2"/>
      <c r="I54" s="2">
        <v>1</v>
      </c>
      <c r="J54" s="2">
        <v>1</v>
      </c>
      <c r="K54" s="2"/>
      <c r="L54" s="2">
        <v>1</v>
      </c>
      <c r="M54" s="2"/>
      <c r="N54" s="2"/>
      <c r="O54" s="2"/>
      <c r="P54" s="2"/>
      <c r="Q54" s="2">
        <v>1</v>
      </c>
      <c r="R54" s="2"/>
      <c r="S54" s="2">
        <v>1</v>
      </c>
      <c r="T54" s="2"/>
      <c r="U54" s="2"/>
      <c r="V54" s="2"/>
      <c r="W54" s="2">
        <v>1</v>
      </c>
      <c r="X54" s="2">
        <v>1</v>
      </c>
      <c r="Y54" s="2"/>
      <c r="Z54" s="2"/>
      <c r="AA54" s="2">
        <v>1</v>
      </c>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10</v>
      </c>
    </row>
    <row r="55" spans="2:120" ht="18.75" x14ac:dyDescent="0.3">
      <c r="B55" s="65"/>
      <c r="C55" s="19" t="s">
        <v>147</v>
      </c>
      <c r="D55" s="19"/>
      <c r="E55" s="2"/>
      <c r="F55" s="2"/>
      <c r="G55" s="2"/>
      <c r="H55" s="2">
        <v>1</v>
      </c>
      <c r="I55" s="2"/>
      <c r="J55" s="2"/>
      <c r="K55" s="2"/>
      <c r="L55" s="2"/>
      <c r="M55" s="2"/>
      <c r="N55" s="2"/>
      <c r="O55" s="2"/>
      <c r="P55" s="2"/>
      <c r="Q55" s="2"/>
      <c r="R55" s="2">
        <v>1</v>
      </c>
      <c r="S55" s="2"/>
      <c r="T55" s="2">
        <v>1</v>
      </c>
      <c r="U55" s="2"/>
      <c r="V55" s="2">
        <v>1</v>
      </c>
      <c r="W55" s="2"/>
      <c r="X55" s="2"/>
      <c r="Y55" s="2"/>
      <c r="Z55" s="2"/>
      <c r="AA55" s="2"/>
      <c r="AB55" s="2"/>
      <c r="AC55" s="2">
        <v>1</v>
      </c>
      <c r="AD55" s="2"/>
      <c r="AE55" s="2"/>
      <c r="AF55" s="2"/>
      <c r="AG55" s="2">
        <v>1</v>
      </c>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6</v>
      </c>
    </row>
    <row r="56" spans="2:120" ht="18.75" x14ac:dyDescent="0.3">
      <c r="B56" s="65"/>
      <c r="C56" s="19" t="s">
        <v>148</v>
      </c>
      <c r="D56" s="19"/>
      <c r="E56" s="2"/>
      <c r="F56" s="2"/>
      <c r="G56" s="2"/>
      <c r="H56" s="2"/>
      <c r="I56" s="2"/>
      <c r="J56" s="2"/>
      <c r="K56" s="2"/>
      <c r="L56" s="2"/>
      <c r="M56" s="2"/>
      <c r="N56" s="2"/>
      <c r="O56" s="2"/>
      <c r="P56" s="2"/>
      <c r="Q56" s="2"/>
      <c r="R56" s="2"/>
      <c r="S56" s="2"/>
      <c r="T56" s="2"/>
      <c r="U56" s="2"/>
      <c r="V56" s="2"/>
      <c r="W56" s="2"/>
      <c r="X56" s="2"/>
      <c r="Y56" s="2"/>
      <c r="Z56" s="2">
        <v>1</v>
      </c>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1</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c r="F58" s="1">
        <v>1</v>
      </c>
      <c r="G58" s="1">
        <v>1</v>
      </c>
      <c r="H58" s="1">
        <v>1</v>
      </c>
      <c r="I58" s="1"/>
      <c r="J58" s="1"/>
      <c r="K58" s="1">
        <v>1</v>
      </c>
      <c r="L58" s="1">
        <v>1</v>
      </c>
      <c r="M58" s="1">
        <v>1</v>
      </c>
      <c r="N58" s="1">
        <v>1</v>
      </c>
      <c r="O58" s="1">
        <v>1</v>
      </c>
      <c r="P58" s="1">
        <v>1</v>
      </c>
      <c r="Q58" s="1"/>
      <c r="R58" s="1">
        <v>1</v>
      </c>
      <c r="S58" s="1">
        <v>1</v>
      </c>
      <c r="T58" s="1"/>
      <c r="U58" s="1">
        <v>1</v>
      </c>
      <c r="V58" s="1">
        <v>1</v>
      </c>
      <c r="W58" s="1"/>
      <c r="X58" s="1">
        <v>1</v>
      </c>
      <c r="Y58" s="1">
        <v>1</v>
      </c>
      <c r="Z58" s="1"/>
      <c r="AA58" s="1">
        <v>1</v>
      </c>
      <c r="AB58" s="1">
        <v>1</v>
      </c>
      <c r="AC58" s="1"/>
      <c r="AD58" s="1">
        <v>1</v>
      </c>
      <c r="AE58" s="1">
        <v>1</v>
      </c>
      <c r="AF58" s="1">
        <v>1</v>
      </c>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20</v>
      </c>
    </row>
    <row r="59" spans="2:120" ht="18.75" x14ac:dyDescent="0.3">
      <c r="B59" s="65"/>
      <c r="C59" s="19" t="s">
        <v>146</v>
      </c>
      <c r="D59" s="19"/>
      <c r="E59" s="2">
        <v>1</v>
      </c>
      <c r="F59" s="2"/>
      <c r="G59" s="2"/>
      <c r="H59" s="2"/>
      <c r="I59" s="2">
        <v>1</v>
      </c>
      <c r="J59" s="2">
        <v>1</v>
      </c>
      <c r="K59" s="2"/>
      <c r="L59" s="2"/>
      <c r="M59" s="2"/>
      <c r="N59" s="2"/>
      <c r="O59" s="2"/>
      <c r="P59" s="2"/>
      <c r="Q59" s="2">
        <v>1</v>
      </c>
      <c r="R59" s="2"/>
      <c r="S59" s="2"/>
      <c r="T59" s="2">
        <v>1</v>
      </c>
      <c r="U59" s="2"/>
      <c r="V59" s="2"/>
      <c r="W59" s="2">
        <v>1</v>
      </c>
      <c r="X59" s="2"/>
      <c r="Y59" s="2"/>
      <c r="Z59" s="2">
        <v>1</v>
      </c>
      <c r="AA59" s="2"/>
      <c r="AB59" s="2"/>
      <c r="AC59" s="2">
        <v>1</v>
      </c>
      <c r="AD59" s="2"/>
      <c r="AE59" s="2"/>
      <c r="AF59" s="2"/>
      <c r="AG59" s="2">
        <v>1</v>
      </c>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9</v>
      </c>
    </row>
    <row r="60" spans="2:120" ht="18.75" x14ac:dyDescent="0.3">
      <c r="B60" s="65"/>
      <c r="C60" s="19" t="s">
        <v>147</v>
      </c>
      <c r="D60" s="19"/>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0</v>
      </c>
    </row>
    <row r="61" spans="2:120"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0</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0</v>
      </c>
    </row>
    <row r="64" spans="2:120" ht="18.75" x14ac:dyDescent="0.3">
      <c r="B64" s="65"/>
      <c r="C64" s="19" t="s">
        <v>146</v>
      </c>
      <c r="D64" s="19"/>
      <c r="E64" s="2"/>
      <c r="F64" s="2"/>
      <c r="G64" s="2"/>
      <c r="H64" s="2"/>
      <c r="I64" s="2"/>
      <c r="J64" s="2"/>
      <c r="K64" s="2"/>
      <c r="L64" s="2"/>
      <c r="M64" s="2"/>
      <c r="N64" s="2"/>
      <c r="O64" s="2"/>
      <c r="P64" s="2"/>
      <c r="Q64" s="2"/>
      <c r="R64" s="2"/>
      <c r="S64" s="2"/>
      <c r="T64" s="2"/>
      <c r="U64" s="2"/>
      <c r="V64" s="2"/>
      <c r="W64" s="2"/>
      <c r="X64" s="2"/>
      <c r="Y64" s="2"/>
      <c r="Z64" s="2">
        <v>1</v>
      </c>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1</v>
      </c>
    </row>
    <row r="65" spans="2:120" ht="18.75" x14ac:dyDescent="0.3">
      <c r="B65" s="65"/>
      <c r="C65" s="19" t="s">
        <v>147</v>
      </c>
      <c r="D65" s="19"/>
      <c r="E65" s="2"/>
      <c r="F65" s="2">
        <v>1</v>
      </c>
      <c r="G65" s="2"/>
      <c r="H65" s="2"/>
      <c r="I65" s="2"/>
      <c r="J65" s="2"/>
      <c r="K65" s="2"/>
      <c r="L65" s="2">
        <v>1</v>
      </c>
      <c r="M65" s="2"/>
      <c r="N65" s="2"/>
      <c r="O65" s="2"/>
      <c r="P65" s="2"/>
      <c r="Q65" s="2">
        <v>1</v>
      </c>
      <c r="R65" s="2"/>
      <c r="S65" s="2"/>
      <c r="T65" s="2"/>
      <c r="U65" s="2"/>
      <c r="V65" s="2"/>
      <c r="W65" s="2">
        <v>1</v>
      </c>
      <c r="X65" s="2"/>
      <c r="Y65" s="2"/>
      <c r="Z65" s="2"/>
      <c r="AA65" s="2"/>
      <c r="AB65" s="2"/>
      <c r="AC65" s="2"/>
      <c r="AD65" s="2"/>
      <c r="AE65" s="2">
        <v>1</v>
      </c>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5</v>
      </c>
    </row>
    <row r="66" spans="2:120" ht="18.75" x14ac:dyDescent="0.3">
      <c r="B66" s="65"/>
      <c r="C66" s="19" t="s">
        <v>148</v>
      </c>
      <c r="D66" s="19"/>
      <c r="E66" s="2">
        <v>1</v>
      </c>
      <c r="F66" s="2"/>
      <c r="G66" s="2"/>
      <c r="H66" s="2"/>
      <c r="I66" s="2">
        <v>1</v>
      </c>
      <c r="J66" s="2"/>
      <c r="K66" s="2"/>
      <c r="L66" s="2"/>
      <c r="M66" s="2"/>
      <c r="N66" s="2"/>
      <c r="O66" s="2">
        <v>1</v>
      </c>
      <c r="P66" s="2"/>
      <c r="Q66" s="2"/>
      <c r="R66" s="2">
        <v>1</v>
      </c>
      <c r="S66" s="2">
        <v>1</v>
      </c>
      <c r="T66" s="2">
        <v>1</v>
      </c>
      <c r="U66" s="2"/>
      <c r="V66" s="2"/>
      <c r="W66" s="2"/>
      <c r="X66" s="2">
        <v>1</v>
      </c>
      <c r="Y66" s="2"/>
      <c r="Z66" s="2"/>
      <c r="AA66" s="2"/>
      <c r="AB66" s="2"/>
      <c r="AC66" s="2">
        <v>1</v>
      </c>
      <c r="AD66" s="2"/>
      <c r="AE66" s="2"/>
      <c r="AF66" s="2">
        <v>1</v>
      </c>
      <c r="AG66" s="2">
        <v>1</v>
      </c>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10</v>
      </c>
    </row>
    <row r="67" spans="2:120" ht="18.75" x14ac:dyDescent="0.3">
      <c r="B67" s="65"/>
      <c r="C67" s="19" t="s">
        <v>149</v>
      </c>
      <c r="D67" s="30"/>
      <c r="E67" s="3"/>
      <c r="F67" s="3"/>
      <c r="G67" s="3">
        <v>1</v>
      </c>
      <c r="H67" s="3">
        <v>1</v>
      </c>
      <c r="I67" s="3"/>
      <c r="J67" s="3">
        <v>1</v>
      </c>
      <c r="K67" s="3">
        <v>1</v>
      </c>
      <c r="L67" s="3"/>
      <c r="M67" s="3">
        <v>1</v>
      </c>
      <c r="N67" s="3">
        <v>1</v>
      </c>
      <c r="O67" s="3"/>
      <c r="P67" s="3">
        <v>1</v>
      </c>
      <c r="Q67" s="3"/>
      <c r="R67" s="3"/>
      <c r="S67" s="3"/>
      <c r="T67" s="3"/>
      <c r="U67" s="3">
        <v>1</v>
      </c>
      <c r="V67" s="3">
        <v>1</v>
      </c>
      <c r="W67" s="3"/>
      <c r="X67" s="3"/>
      <c r="Y67" s="3"/>
      <c r="Z67" s="3"/>
      <c r="AA67" s="3">
        <v>1</v>
      </c>
      <c r="AB67" s="3">
        <v>1</v>
      </c>
      <c r="AC67" s="3"/>
      <c r="AD67" s="3">
        <v>1</v>
      </c>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12</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c r="J69" s="2"/>
      <c r="K69" s="2"/>
      <c r="L69" s="2"/>
      <c r="M69" s="2"/>
      <c r="N69" s="2"/>
      <c r="O69" s="2">
        <v>1</v>
      </c>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1</v>
      </c>
    </row>
    <row r="70" spans="2:120" ht="18.75" x14ac:dyDescent="0.3">
      <c r="B70" s="65"/>
      <c r="C70" s="19" t="s">
        <v>147</v>
      </c>
      <c r="D70" s="19"/>
      <c r="E70" s="2"/>
      <c r="F70" s="2"/>
      <c r="G70" s="2"/>
      <c r="H70" s="2"/>
      <c r="I70" s="2"/>
      <c r="J70" s="2"/>
      <c r="K70" s="2"/>
      <c r="L70" s="2"/>
      <c r="M70" s="2"/>
      <c r="N70" s="2"/>
      <c r="O70" s="2"/>
      <c r="P70" s="2"/>
      <c r="Q70" s="2">
        <v>1</v>
      </c>
      <c r="R70" s="2"/>
      <c r="S70" s="2"/>
      <c r="T70" s="2"/>
      <c r="U70" s="2"/>
      <c r="V70" s="2"/>
      <c r="W70" s="2">
        <v>1</v>
      </c>
      <c r="X70" s="2"/>
      <c r="Y70" s="2"/>
      <c r="Z70" s="2">
        <v>1</v>
      </c>
      <c r="AA70" s="2"/>
      <c r="AB70" s="2"/>
      <c r="AC70" s="2"/>
      <c r="AD70" s="2"/>
      <c r="AE70" s="2"/>
      <c r="AF70" s="2"/>
      <c r="AG70" s="2">
        <v>1</v>
      </c>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4</v>
      </c>
    </row>
    <row r="71" spans="2:120" ht="18.75" x14ac:dyDescent="0.3">
      <c r="B71" s="65"/>
      <c r="C71" s="19" t="s">
        <v>148</v>
      </c>
      <c r="D71" s="19"/>
      <c r="E71" s="2">
        <v>1</v>
      </c>
      <c r="F71" s="2">
        <v>1</v>
      </c>
      <c r="G71" s="2">
        <v>1</v>
      </c>
      <c r="H71" s="2">
        <v>1</v>
      </c>
      <c r="I71" s="2"/>
      <c r="J71" s="2"/>
      <c r="K71" s="2"/>
      <c r="L71" s="2">
        <v>1</v>
      </c>
      <c r="M71" s="2">
        <v>1</v>
      </c>
      <c r="N71" s="2">
        <v>1</v>
      </c>
      <c r="O71" s="2"/>
      <c r="P71" s="2"/>
      <c r="Q71" s="2"/>
      <c r="R71" s="2"/>
      <c r="S71" s="2">
        <v>1</v>
      </c>
      <c r="T71" s="2">
        <v>1</v>
      </c>
      <c r="U71" s="2"/>
      <c r="V71" s="2">
        <v>1</v>
      </c>
      <c r="W71" s="2"/>
      <c r="X71" s="2">
        <v>1</v>
      </c>
      <c r="Y71" s="2"/>
      <c r="Z71" s="2"/>
      <c r="AA71" s="2"/>
      <c r="AB71" s="2">
        <v>1</v>
      </c>
      <c r="AC71" s="2">
        <v>1</v>
      </c>
      <c r="AD71" s="2"/>
      <c r="AE71" s="2">
        <v>1</v>
      </c>
      <c r="AF71" s="2">
        <v>1</v>
      </c>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15</v>
      </c>
    </row>
    <row r="72" spans="2:120" ht="18.75" x14ac:dyDescent="0.3">
      <c r="B72" s="65"/>
      <c r="C72" s="19" t="s">
        <v>149</v>
      </c>
      <c r="D72" s="30"/>
      <c r="E72" s="3"/>
      <c r="F72" s="3"/>
      <c r="G72" s="3"/>
      <c r="H72" s="3"/>
      <c r="I72" s="3">
        <v>1</v>
      </c>
      <c r="J72" s="3">
        <v>1</v>
      </c>
      <c r="K72" s="3">
        <v>1</v>
      </c>
      <c r="L72" s="3"/>
      <c r="M72" s="3"/>
      <c r="N72" s="3"/>
      <c r="O72" s="3"/>
      <c r="P72" s="3">
        <v>1</v>
      </c>
      <c r="Q72" s="3"/>
      <c r="R72" s="3">
        <v>1</v>
      </c>
      <c r="S72" s="3"/>
      <c r="T72" s="3"/>
      <c r="U72" s="3">
        <v>1</v>
      </c>
      <c r="V72" s="3"/>
      <c r="W72" s="3"/>
      <c r="X72" s="3"/>
      <c r="Y72" s="3"/>
      <c r="Z72" s="3"/>
      <c r="AA72" s="3">
        <v>1</v>
      </c>
      <c r="AB72" s="3"/>
      <c r="AC72" s="3"/>
      <c r="AD72" s="3">
        <v>1</v>
      </c>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8</v>
      </c>
    </row>
    <row r="73" spans="2:120" ht="18.75" x14ac:dyDescent="0.3">
      <c r="B73" s="65" t="s">
        <v>159</v>
      </c>
      <c r="C73" s="18" t="s">
        <v>145</v>
      </c>
      <c r="D73" s="18"/>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0</v>
      </c>
    </row>
    <row r="74" spans="2:120" ht="18.75" x14ac:dyDescent="0.3">
      <c r="B74" s="65"/>
      <c r="C74" s="19" t="s">
        <v>146</v>
      </c>
      <c r="D74" s="19"/>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0</v>
      </c>
    </row>
    <row r="75" spans="2:120" ht="18.75" x14ac:dyDescent="0.3">
      <c r="B75" s="65"/>
      <c r="C75" s="19" t="s">
        <v>147</v>
      </c>
      <c r="D75" s="19"/>
      <c r="E75" s="2"/>
      <c r="F75" s="2">
        <v>1</v>
      </c>
      <c r="G75" s="2"/>
      <c r="H75" s="2"/>
      <c r="I75" s="2"/>
      <c r="J75" s="2"/>
      <c r="K75" s="2"/>
      <c r="L75" s="2">
        <v>1</v>
      </c>
      <c r="M75" s="2"/>
      <c r="N75" s="2"/>
      <c r="O75" s="2"/>
      <c r="P75" s="2"/>
      <c r="Q75" s="2">
        <v>1</v>
      </c>
      <c r="R75" s="2"/>
      <c r="S75" s="2"/>
      <c r="T75" s="2">
        <v>1</v>
      </c>
      <c r="U75" s="2"/>
      <c r="V75" s="2"/>
      <c r="W75" s="2">
        <v>1</v>
      </c>
      <c r="X75" s="2"/>
      <c r="Y75" s="2"/>
      <c r="Z75" s="2">
        <v>1</v>
      </c>
      <c r="AA75" s="2"/>
      <c r="AB75" s="2"/>
      <c r="AC75" s="2"/>
      <c r="AD75" s="2"/>
      <c r="AE75" s="2"/>
      <c r="AF75" s="2"/>
      <c r="AG75" s="2">
        <v>1</v>
      </c>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7</v>
      </c>
    </row>
    <row r="76" spans="2:120" ht="18.75" x14ac:dyDescent="0.3">
      <c r="B76" s="65"/>
      <c r="C76" s="19" t="s">
        <v>148</v>
      </c>
      <c r="D76" s="19"/>
      <c r="E76" s="2">
        <v>1</v>
      </c>
      <c r="F76" s="2"/>
      <c r="G76" s="2"/>
      <c r="H76" s="2"/>
      <c r="I76" s="2"/>
      <c r="J76" s="2"/>
      <c r="K76" s="2"/>
      <c r="L76" s="2"/>
      <c r="M76" s="2"/>
      <c r="N76" s="2"/>
      <c r="O76" s="2"/>
      <c r="P76" s="2"/>
      <c r="Q76" s="2"/>
      <c r="R76" s="2">
        <v>1</v>
      </c>
      <c r="S76" s="2">
        <v>1</v>
      </c>
      <c r="T76" s="2"/>
      <c r="U76" s="2"/>
      <c r="V76" s="2"/>
      <c r="W76" s="2"/>
      <c r="X76" s="2">
        <v>1</v>
      </c>
      <c r="Y76" s="2"/>
      <c r="Z76" s="2"/>
      <c r="AA76" s="2"/>
      <c r="AB76" s="2"/>
      <c r="AC76" s="2">
        <v>1</v>
      </c>
      <c r="AD76" s="2"/>
      <c r="AE76" s="2">
        <v>1</v>
      </c>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6</v>
      </c>
    </row>
    <row r="77" spans="2:120" ht="18.75" x14ac:dyDescent="0.3">
      <c r="B77" s="65"/>
      <c r="C77" s="19" t="s">
        <v>149</v>
      </c>
      <c r="D77" s="30"/>
      <c r="E77" s="3"/>
      <c r="F77" s="3"/>
      <c r="G77" s="3">
        <v>1</v>
      </c>
      <c r="H77" s="3">
        <v>1</v>
      </c>
      <c r="I77" s="3">
        <v>1</v>
      </c>
      <c r="J77" s="3">
        <v>1</v>
      </c>
      <c r="K77" s="3">
        <v>1</v>
      </c>
      <c r="L77" s="3"/>
      <c r="M77" s="3">
        <v>1</v>
      </c>
      <c r="N77" s="3">
        <v>1</v>
      </c>
      <c r="O77" s="3">
        <v>1</v>
      </c>
      <c r="P77" s="3">
        <v>1</v>
      </c>
      <c r="Q77" s="3"/>
      <c r="R77" s="3"/>
      <c r="S77" s="3"/>
      <c r="T77" s="3"/>
      <c r="U77" s="3">
        <v>1</v>
      </c>
      <c r="V77" s="3">
        <v>1</v>
      </c>
      <c r="W77" s="3"/>
      <c r="X77" s="3"/>
      <c r="Y77" s="3"/>
      <c r="Z77" s="3"/>
      <c r="AA77" s="3">
        <v>1</v>
      </c>
      <c r="AB77" s="3">
        <v>1</v>
      </c>
      <c r="AC77" s="3"/>
      <c r="AD77" s="3">
        <v>1</v>
      </c>
      <c r="AE77" s="3"/>
      <c r="AF77" s="3">
        <v>1</v>
      </c>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15</v>
      </c>
    </row>
    <row r="78" spans="2:120" ht="18.75" x14ac:dyDescent="0.3">
      <c r="B78" s="65" t="s">
        <v>160</v>
      </c>
      <c r="C78" s="18" t="s">
        <v>145</v>
      </c>
      <c r="D78" s="18"/>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0</v>
      </c>
    </row>
    <row r="79" spans="2:120" ht="18.75" x14ac:dyDescent="0.3">
      <c r="B79" s="65"/>
      <c r="C79" s="19" t="s">
        <v>146</v>
      </c>
      <c r="D79" s="19"/>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0</v>
      </c>
    </row>
    <row r="80" spans="2:120" ht="18.75" x14ac:dyDescent="0.3">
      <c r="B80" s="65"/>
      <c r="C80" s="19" t="s">
        <v>147</v>
      </c>
      <c r="D80" s="19"/>
      <c r="E80" s="2"/>
      <c r="F80" s="2"/>
      <c r="G80" s="2"/>
      <c r="H80" s="2"/>
      <c r="I80" s="2"/>
      <c r="J80" s="2"/>
      <c r="K80" s="2"/>
      <c r="L80" s="2">
        <v>1</v>
      </c>
      <c r="M80" s="2"/>
      <c r="N80" s="2"/>
      <c r="O80" s="2"/>
      <c r="P80" s="2"/>
      <c r="Q80" s="2"/>
      <c r="R80" s="2"/>
      <c r="S80" s="2"/>
      <c r="T80" s="2"/>
      <c r="U80" s="2"/>
      <c r="V80" s="2"/>
      <c r="W80" s="2">
        <v>1</v>
      </c>
      <c r="X80" s="2"/>
      <c r="Y80" s="2">
        <v>1</v>
      </c>
      <c r="Z80" s="2">
        <v>1</v>
      </c>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4</v>
      </c>
    </row>
    <row r="81" spans="2:120" ht="18.75" x14ac:dyDescent="0.3">
      <c r="B81" s="65"/>
      <c r="C81" s="19" t="s">
        <v>148</v>
      </c>
      <c r="D81" s="19"/>
      <c r="E81" s="2">
        <v>1</v>
      </c>
      <c r="F81" s="2">
        <v>1</v>
      </c>
      <c r="G81" s="2">
        <v>1</v>
      </c>
      <c r="H81" s="2"/>
      <c r="I81" s="2"/>
      <c r="J81" s="2"/>
      <c r="K81" s="2"/>
      <c r="L81" s="2"/>
      <c r="M81" s="2"/>
      <c r="N81" s="2"/>
      <c r="O81" s="2"/>
      <c r="P81" s="2"/>
      <c r="Q81" s="2">
        <v>1</v>
      </c>
      <c r="R81" s="2">
        <v>1</v>
      </c>
      <c r="S81" s="2">
        <v>1</v>
      </c>
      <c r="T81" s="2">
        <v>1</v>
      </c>
      <c r="U81" s="2"/>
      <c r="V81" s="2"/>
      <c r="W81" s="2"/>
      <c r="X81" s="2">
        <v>1</v>
      </c>
      <c r="Y81" s="2"/>
      <c r="Z81" s="2"/>
      <c r="AA81" s="2"/>
      <c r="AB81" s="2">
        <v>1</v>
      </c>
      <c r="AC81" s="2">
        <v>1</v>
      </c>
      <c r="AD81" s="2"/>
      <c r="AE81" s="2">
        <v>1</v>
      </c>
      <c r="AF81" s="2"/>
      <c r="AG81" s="2">
        <v>1</v>
      </c>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12</v>
      </c>
    </row>
    <row r="82" spans="2:120" ht="18.75" x14ac:dyDescent="0.3">
      <c r="B82" s="65"/>
      <c r="C82" s="19" t="s">
        <v>149</v>
      </c>
      <c r="D82" s="30"/>
      <c r="E82" s="3"/>
      <c r="F82" s="3"/>
      <c r="G82" s="3"/>
      <c r="H82" s="3">
        <v>1</v>
      </c>
      <c r="I82" s="3">
        <v>1</v>
      </c>
      <c r="J82" s="3">
        <v>1</v>
      </c>
      <c r="K82" s="3">
        <v>1</v>
      </c>
      <c r="L82" s="3"/>
      <c r="M82" s="3">
        <v>1</v>
      </c>
      <c r="N82" s="3">
        <v>1</v>
      </c>
      <c r="O82" s="3">
        <v>1</v>
      </c>
      <c r="P82" s="3">
        <v>1</v>
      </c>
      <c r="Q82" s="3"/>
      <c r="R82" s="3"/>
      <c r="S82" s="3"/>
      <c r="T82" s="3"/>
      <c r="U82" s="3">
        <v>1</v>
      </c>
      <c r="V82" s="3">
        <v>1</v>
      </c>
      <c r="W82" s="3"/>
      <c r="X82" s="3"/>
      <c r="Y82" s="3"/>
      <c r="Z82" s="3"/>
      <c r="AA82" s="3">
        <v>1</v>
      </c>
      <c r="AB82" s="3"/>
      <c r="AC82" s="3"/>
      <c r="AD82" s="3">
        <v>1</v>
      </c>
      <c r="AE82" s="3"/>
      <c r="AF82" s="3">
        <v>1</v>
      </c>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13</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0</v>
      </c>
    </row>
    <row r="85" spans="2:120" ht="18.75" x14ac:dyDescent="0.3">
      <c r="B85" s="65"/>
      <c r="C85" s="19" t="s">
        <v>147</v>
      </c>
      <c r="D85" s="19"/>
      <c r="E85" s="2"/>
      <c r="F85" s="2"/>
      <c r="G85" s="2"/>
      <c r="H85" s="2"/>
      <c r="I85" s="2"/>
      <c r="J85" s="2"/>
      <c r="K85" s="2"/>
      <c r="L85" s="2"/>
      <c r="M85" s="2"/>
      <c r="N85" s="2"/>
      <c r="O85" s="2"/>
      <c r="P85" s="2"/>
      <c r="Q85" s="2">
        <v>1</v>
      </c>
      <c r="R85" s="2"/>
      <c r="S85" s="2"/>
      <c r="T85" s="2"/>
      <c r="U85" s="2"/>
      <c r="V85" s="2"/>
      <c r="W85" s="2">
        <v>1</v>
      </c>
      <c r="X85" s="2"/>
      <c r="Y85" s="2"/>
      <c r="Z85" s="2">
        <v>1</v>
      </c>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3</v>
      </c>
    </row>
    <row r="86" spans="2:120" ht="18.75" x14ac:dyDescent="0.3">
      <c r="B86" s="65"/>
      <c r="C86" s="19" t="s">
        <v>148</v>
      </c>
      <c r="D86" s="19"/>
      <c r="E86" s="2">
        <v>1</v>
      </c>
      <c r="F86" s="2">
        <v>1</v>
      </c>
      <c r="G86" s="2">
        <v>1</v>
      </c>
      <c r="H86" s="2"/>
      <c r="I86" s="2"/>
      <c r="J86" s="2"/>
      <c r="K86" s="2"/>
      <c r="L86" s="2">
        <v>1</v>
      </c>
      <c r="M86" s="2">
        <v>1</v>
      </c>
      <c r="N86" s="2"/>
      <c r="O86" s="2"/>
      <c r="P86" s="2"/>
      <c r="Q86" s="2"/>
      <c r="R86" s="2">
        <v>1</v>
      </c>
      <c r="S86" s="2">
        <v>1</v>
      </c>
      <c r="T86" s="2">
        <v>1</v>
      </c>
      <c r="U86" s="2">
        <v>1</v>
      </c>
      <c r="V86" s="2"/>
      <c r="W86" s="2"/>
      <c r="X86" s="2">
        <v>1</v>
      </c>
      <c r="Y86" s="2"/>
      <c r="Z86" s="2"/>
      <c r="AA86" s="2"/>
      <c r="AB86" s="2">
        <v>1</v>
      </c>
      <c r="AC86" s="2">
        <v>1</v>
      </c>
      <c r="AD86" s="2"/>
      <c r="AE86" s="2">
        <v>1</v>
      </c>
      <c r="AF86" s="2"/>
      <c r="AG86" s="2">
        <v>1</v>
      </c>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14</v>
      </c>
    </row>
    <row r="87" spans="2:120" ht="18.75" x14ac:dyDescent="0.3">
      <c r="B87" s="65"/>
      <c r="C87" s="19" t="s">
        <v>149</v>
      </c>
      <c r="D87" s="30"/>
      <c r="E87" s="3"/>
      <c r="F87" s="3"/>
      <c r="G87" s="3"/>
      <c r="H87" s="3">
        <v>1</v>
      </c>
      <c r="I87" s="3">
        <v>1</v>
      </c>
      <c r="J87" s="3">
        <v>1</v>
      </c>
      <c r="K87" s="3">
        <v>1</v>
      </c>
      <c r="L87" s="3"/>
      <c r="M87" s="3"/>
      <c r="N87" s="3">
        <v>1</v>
      </c>
      <c r="O87" s="3">
        <v>1</v>
      </c>
      <c r="P87" s="3">
        <v>1</v>
      </c>
      <c r="Q87" s="3"/>
      <c r="R87" s="3"/>
      <c r="S87" s="3"/>
      <c r="T87" s="3"/>
      <c r="U87" s="3"/>
      <c r="V87" s="3">
        <v>1</v>
      </c>
      <c r="W87" s="3"/>
      <c r="X87" s="3"/>
      <c r="Y87" s="3"/>
      <c r="Z87" s="3"/>
      <c r="AA87" s="3">
        <v>1</v>
      </c>
      <c r="AB87" s="3"/>
      <c r="AC87" s="3"/>
      <c r="AD87" s="3">
        <v>1</v>
      </c>
      <c r="AE87" s="3"/>
      <c r="AF87" s="3">
        <v>1</v>
      </c>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11</v>
      </c>
    </row>
    <row r="88" spans="2:120" ht="18.75" x14ac:dyDescent="0.3">
      <c r="B88" s="65" t="s">
        <v>161</v>
      </c>
      <c r="C88" s="18" t="s">
        <v>145</v>
      </c>
      <c r="D88" s="18"/>
      <c r="E88" s="1"/>
      <c r="F88" s="1"/>
      <c r="G88" s="1"/>
      <c r="H88" s="1"/>
      <c r="I88" s="1"/>
      <c r="J88" s="1"/>
      <c r="K88" s="1"/>
      <c r="L88" s="1"/>
      <c r="M88" s="1"/>
      <c r="N88" s="1"/>
      <c r="O88" s="1"/>
      <c r="P88" s="1"/>
      <c r="Q88" s="1"/>
      <c r="R88" s="1"/>
      <c r="S88" s="1"/>
      <c r="T88" s="1"/>
      <c r="U88" s="1">
        <v>1</v>
      </c>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1</v>
      </c>
    </row>
    <row r="89" spans="2:120" ht="18.75" x14ac:dyDescent="0.3">
      <c r="B89" s="65"/>
      <c r="C89" s="19" t="s">
        <v>146</v>
      </c>
      <c r="D89" s="19"/>
      <c r="E89" s="2"/>
      <c r="F89" s="2"/>
      <c r="G89" s="2"/>
      <c r="H89" s="2"/>
      <c r="I89" s="2"/>
      <c r="J89" s="2"/>
      <c r="K89" s="2"/>
      <c r="L89" s="2">
        <v>1</v>
      </c>
      <c r="M89" s="2"/>
      <c r="N89" s="2"/>
      <c r="O89" s="2"/>
      <c r="P89" s="2">
        <v>1</v>
      </c>
      <c r="Q89" s="2"/>
      <c r="R89" s="2">
        <v>1</v>
      </c>
      <c r="S89" s="2"/>
      <c r="T89" s="2"/>
      <c r="U89" s="2"/>
      <c r="V89" s="2"/>
      <c r="W89" s="2">
        <v>1</v>
      </c>
      <c r="X89" s="2"/>
      <c r="Y89" s="2">
        <v>1</v>
      </c>
      <c r="Z89" s="2">
        <v>1</v>
      </c>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6</v>
      </c>
    </row>
    <row r="90" spans="2:120" ht="18.75" x14ac:dyDescent="0.3">
      <c r="B90" s="65"/>
      <c r="C90" s="19" t="s">
        <v>147</v>
      </c>
      <c r="D90" s="19"/>
      <c r="E90" s="2">
        <v>1</v>
      </c>
      <c r="F90" s="2"/>
      <c r="G90" s="2"/>
      <c r="H90" s="2"/>
      <c r="I90" s="2"/>
      <c r="J90" s="2"/>
      <c r="K90" s="2"/>
      <c r="L90" s="2"/>
      <c r="M90" s="2">
        <v>1</v>
      </c>
      <c r="N90" s="2"/>
      <c r="O90" s="2"/>
      <c r="P90" s="2"/>
      <c r="Q90" s="2">
        <v>1</v>
      </c>
      <c r="R90" s="2"/>
      <c r="S90" s="2">
        <v>1</v>
      </c>
      <c r="T90" s="2">
        <v>1</v>
      </c>
      <c r="U90" s="2"/>
      <c r="V90" s="2"/>
      <c r="W90" s="2"/>
      <c r="X90" s="2">
        <v>1</v>
      </c>
      <c r="Y90" s="2"/>
      <c r="Z90" s="2"/>
      <c r="AA90" s="2"/>
      <c r="AB90" s="2">
        <v>1</v>
      </c>
      <c r="AC90" s="2">
        <v>1</v>
      </c>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8</v>
      </c>
    </row>
    <row r="91" spans="2:120" ht="18.75" x14ac:dyDescent="0.3">
      <c r="B91" s="65"/>
      <c r="C91" s="19" t="s">
        <v>148</v>
      </c>
      <c r="D91" s="19"/>
      <c r="E91" s="2"/>
      <c r="F91" s="2">
        <v>1</v>
      </c>
      <c r="G91" s="2">
        <v>1</v>
      </c>
      <c r="H91" s="2">
        <v>1</v>
      </c>
      <c r="I91" s="2">
        <v>1</v>
      </c>
      <c r="J91" s="2">
        <v>1</v>
      </c>
      <c r="K91" s="2"/>
      <c r="L91" s="2"/>
      <c r="M91" s="2"/>
      <c r="N91" s="2"/>
      <c r="O91" s="2"/>
      <c r="P91" s="2"/>
      <c r="Q91" s="2"/>
      <c r="R91" s="2"/>
      <c r="S91" s="2"/>
      <c r="T91" s="2"/>
      <c r="U91" s="2"/>
      <c r="V91" s="2">
        <v>1</v>
      </c>
      <c r="W91" s="2"/>
      <c r="X91" s="2"/>
      <c r="Y91" s="2"/>
      <c r="Z91" s="2"/>
      <c r="AA91" s="2"/>
      <c r="AB91" s="2"/>
      <c r="AC91" s="2"/>
      <c r="AD91" s="2">
        <v>1</v>
      </c>
      <c r="AE91" s="2">
        <v>1</v>
      </c>
      <c r="AF91" s="2"/>
      <c r="AG91" s="2">
        <v>1</v>
      </c>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9</v>
      </c>
    </row>
    <row r="92" spans="2:120" ht="18.75" x14ac:dyDescent="0.3">
      <c r="B92" s="65"/>
      <c r="C92" s="19" t="s">
        <v>149</v>
      </c>
      <c r="D92" s="30"/>
      <c r="E92" s="3"/>
      <c r="F92" s="3"/>
      <c r="G92" s="3"/>
      <c r="H92" s="3"/>
      <c r="I92" s="3"/>
      <c r="J92" s="3"/>
      <c r="K92" s="3">
        <v>1</v>
      </c>
      <c r="L92" s="3"/>
      <c r="M92" s="3"/>
      <c r="N92" s="3">
        <v>1</v>
      </c>
      <c r="O92" s="3">
        <v>1</v>
      </c>
      <c r="P92" s="3"/>
      <c r="Q92" s="3"/>
      <c r="R92" s="3"/>
      <c r="S92" s="3"/>
      <c r="T92" s="3"/>
      <c r="U92" s="3"/>
      <c r="V92" s="3"/>
      <c r="W92" s="3"/>
      <c r="X92" s="3"/>
      <c r="Y92" s="3"/>
      <c r="Z92" s="3"/>
      <c r="AA92" s="3">
        <v>1</v>
      </c>
      <c r="AB92" s="3"/>
      <c r="AC92" s="3"/>
      <c r="AD92" s="3"/>
      <c r="AE92" s="3"/>
      <c r="AF92" s="3">
        <v>1</v>
      </c>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5</v>
      </c>
    </row>
    <row r="93" spans="2:120" ht="18.75" x14ac:dyDescent="0.3">
      <c r="B93" s="65" t="s">
        <v>185</v>
      </c>
      <c r="C93" s="18" t="s">
        <v>145</v>
      </c>
      <c r="D93" s="18"/>
      <c r="E93" s="1"/>
      <c r="F93" s="1">
        <v>1</v>
      </c>
      <c r="G93" s="1">
        <v>1</v>
      </c>
      <c r="H93" s="1">
        <v>1</v>
      </c>
      <c r="I93" s="1">
        <v>1</v>
      </c>
      <c r="J93" s="1">
        <v>1</v>
      </c>
      <c r="K93" s="1">
        <v>1</v>
      </c>
      <c r="L93" s="1"/>
      <c r="M93" s="1"/>
      <c r="N93" s="1">
        <v>1</v>
      </c>
      <c r="O93" s="1"/>
      <c r="P93" s="1"/>
      <c r="Q93" s="1">
        <v>1</v>
      </c>
      <c r="R93" s="1"/>
      <c r="S93" s="1">
        <v>1</v>
      </c>
      <c r="T93" s="1"/>
      <c r="U93" s="1">
        <v>1</v>
      </c>
      <c r="V93" s="1">
        <v>1</v>
      </c>
      <c r="W93" s="1">
        <v>1</v>
      </c>
      <c r="X93" s="1"/>
      <c r="Y93" s="1"/>
      <c r="Z93" s="1">
        <v>1</v>
      </c>
      <c r="AA93" s="1">
        <v>1</v>
      </c>
      <c r="AB93" s="1"/>
      <c r="AC93" s="1">
        <v>1</v>
      </c>
      <c r="AD93" s="1">
        <v>1</v>
      </c>
      <c r="AE93" s="1"/>
      <c r="AF93" s="1">
        <v>1</v>
      </c>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ref="DP93:DP97" si="4">SUM(E93:DO93)</f>
        <v>17</v>
      </c>
    </row>
    <row r="94" spans="2:120" ht="18.75" x14ac:dyDescent="0.3">
      <c r="B94" s="65"/>
      <c r="C94" s="19" t="s">
        <v>146</v>
      </c>
      <c r="D94" s="19"/>
      <c r="E94" s="2">
        <v>1</v>
      </c>
      <c r="F94" s="2"/>
      <c r="G94" s="2"/>
      <c r="H94" s="2"/>
      <c r="I94" s="2"/>
      <c r="J94" s="2"/>
      <c r="K94" s="2"/>
      <c r="L94" s="2">
        <v>1</v>
      </c>
      <c r="M94" s="2">
        <v>1</v>
      </c>
      <c r="N94" s="2"/>
      <c r="O94" s="2">
        <v>1</v>
      </c>
      <c r="P94" s="2">
        <v>1</v>
      </c>
      <c r="Q94" s="2"/>
      <c r="R94" s="2">
        <v>1</v>
      </c>
      <c r="S94" s="2"/>
      <c r="T94" s="2">
        <v>1</v>
      </c>
      <c r="U94" s="2"/>
      <c r="V94" s="2"/>
      <c r="W94" s="2"/>
      <c r="X94" s="2">
        <v>1</v>
      </c>
      <c r="Y94" s="2">
        <v>1</v>
      </c>
      <c r="Z94" s="2"/>
      <c r="AA94" s="2"/>
      <c r="AB94" s="2">
        <v>1</v>
      </c>
      <c r="AC94" s="2"/>
      <c r="AD94" s="2"/>
      <c r="AE94" s="2">
        <v>1</v>
      </c>
      <c r="AF94" s="2"/>
      <c r="AG94" s="2">
        <v>1</v>
      </c>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4"/>
        <v>12</v>
      </c>
    </row>
    <row r="95" spans="2:120" ht="18.75" x14ac:dyDescent="0.3">
      <c r="B95" s="65"/>
      <c r="C95" s="19" t="s">
        <v>147</v>
      </c>
      <c r="D95" s="19"/>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4"/>
        <v>0</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4"/>
        <v>0</v>
      </c>
    </row>
    <row r="97" spans="2:120" ht="18.75" x14ac:dyDescent="0.3">
      <c r="B97" s="65"/>
      <c r="C97" s="19" t="s">
        <v>149</v>
      </c>
      <c r="D97" s="3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4"/>
        <v>0</v>
      </c>
    </row>
    <row r="98" spans="2:120" ht="18.75" x14ac:dyDescent="0.3">
      <c r="B98" s="65" t="s">
        <v>162</v>
      </c>
      <c r="C98" s="18" t="s">
        <v>145</v>
      </c>
      <c r="D98" s="18"/>
      <c r="E98" s="1"/>
      <c r="F98" s="1">
        <v>1</v>
      </c>
      <c r="G98" s="1"/>
      <c r="H98" s="1"/>
      <c r="I98" s="1"/>
      <c r="J98" s="1"/>
      <c r="K98" s="1">
        <v>1</v>
      </c>
      <c r="L98" s="1"/>
      <c r="M98" s="1"/>
      <c r="N98" s="1"/>
      <c r="O98" s="1"/>
      <c r="P98" s="1"/>
      <c r="Q98" s="1">
        <v>1</v>
      </c>
      <c r="R98" s="1"/>
      <c r="S98" s="1">
        <v>1</v>
      </c>
      <c r="T98" s="1"/>
      <c r="U98" s="1"/>
      <c r="V98" s="1"/>
      <c r="W98" s="1">
        <v>1</v>
      </c>
      <c r="X98" s="1"/>
      <c r="Y98" s="1"/>
      <c r="Z98" s="1">
        <v>1</v>
      </c>
      <c r="AA98" s="1">
        <v>1</v>
      </c>
      <c r="AB98" s="1"/>
      <c r="AC98" s="1"/>
      <c r="AD98" s="1">
        <v>1</v>
      </c>
      <c r="AE98" s="1"/>
      <c r="AF98" s="1">
        <v>1</v>
      </c>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9</v>
      </c>
    </row>
    <row r="99" spans="2:120" ht="18.75" x14ac:dyDescent="0.3">
      <c r="B99" s="65"/>
      <c r="C99" s="19" t="s">
        <v>146</v>
      </c>
      <c r="D99" s="19"/>
      <c r="E99" s="2">
        <v>1</v>
      </c>
      <c r="F99" s="2"/>
      <c r="G99" s="2">
        <v>1</v>
      </c>
      <c r="H99" s="2">
        <v>1</v>
      </c>
      <c r="I99" s="2">
        <v>1</v>
      </c>
      <c r="J99" s="2">
        <v>1</v>
      </c>
      <c r="K99" s="2"/>
      <c r="L99" s="2">
        <v>1</v>
      </c>
      <c r="M99" s="2">
        <v>1</v>
      </c>
      <c r="N99" s="2">
        <v>1</v>
      </c>
      <c r="O99" s="2">
        <v>1</v>
      </c>
      <c r="P99" s="2">
        <v>1</v>
      </c>
      <c r="Q99" s="2"/>
      <c r="R99" s="2">
        <v>1</v>
      </c>
      <c r="S99" s="2"/>
      <c r="T99" s="2">
        <v>1</v>
      </c>
      <c r="U99" s="2">
        <v>1</v>
      </c>
      <c r="V99" s="2">
        <v>1</v>
      </c>
      <c r="W99" s="2"/>
      <c r="X99" s="2"/>
      <c r="Y99" s="2">
        <v>1</v>
      </c>
      <c r="Z99" s="2"/>
      <c r="AA99" s="2"/>
      <c r="AB99" s="2"/>
      <c r="AC99" s="2">
        <v>1</v>
      </c>
      <c r="AD99" s="2"/>
      <c r="AE99" s="2">
        <v>1</v>
      </c>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17</v>
      </c>
    </row>
    <row r="100" spans="2:120" ht="18.75" x14ac:dyDescent="0.3">
      <c r="B100" s="65"/>
      <c r="C100" s="19" t="s">
        <v>147</v>
      </c>
      <c r="D100" s="19"/>
      <c r="E100" s="2"/>
      <c r="F100" s="2"/>
      <c r="G100" s="2"/>
      <c r="H100" s="2"/>
      <c r="I100" s="2"/>
      <c r="J100" s="2"/>
      <c r="K100" s="2"/>
      <c r="L100" s="2"/>
      <c r="M100" s="2"/>
      <c r="N100" s="2"/>
      <c r="O100" s="2"/>
      <c r="P100" s="2"/>
      <c r="Q100" s="2"/>
      <c r="R100" s="2"/>
      <c r="S100" s="2"/>
      <c r="T100" s="2"/>
      <c r="U100" s="2"/>
      <c r="V100" s="2"/>
      <c r="W100" s="2"/>
      <c r="X100" s="2">
        <v>1</v>
      </c>
      <c r="Y100" s="2"/>
      <c r="Z100" s="2"/>
      <c r="AA100" s="2"/>
      <c r="AB100" s="2"/>
      <c r="AC100" s="2"/>
      <c r="AD100" s="2"/>
      <c r="AE100" s="2"/>
      <c r="AF100" s="2"/>
      <c r="AG100" s="2">
        <v>1</v>
      </c>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2</v>
      </c>
    </row>
    <row r="101" spans="2:120" ht="18.75" x14ac:dyDescent="0.3">
      <c r="B101" s="65"/>
      <c r="C101" s="19" t="s">
        <v>148</v>
      </c>
      <c r="D101" s="19"/>
      <c r="E101" s="2"/>
      <c r="F101" s="2"/>
      <c r="G101" s="2"/>
      <c r="H101" s="2"/>
      <c r="I101" s="2"/>
      <c r="J101" s="2"/>
      <c r="K101" s="2"/>
      <c r="L101" s="2"/>
      <c r="M101" s="2"/>
      <c r="N101" s="2"/>
      <c r="O101" s="2"/>
      <c r="P101" s="2"/>
      <c r="Q101" s="2"/>
      <c r="R101" s="2"/>
      <c r="S101" s="2"/>
      <c r="T101" s="2"/>
      <c r="U101" s="2"/>
      <c r="V101" s="2"/>
      <c r="W101" s="2"/>
      <c r="X101" s="2"/>
      <c r="Y101" s="2"/>
      <c r="Z101" s="2"/>
      <c r="AA101" s="2"/>
      <c r="AB101" s="2">
        <v>1</v>
      </c>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1</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5">SUM(E102:DO102)</f>
        <v>0</v>
      </c>
    </row>
    <row r="103" spans="2:120" ht="18.75" x14ac:dyDescent="0.3">
      <c r="B103" s="65" t="s">
        <v>163</v>
      </c>
      <c r="C103" s="18" t="s">
        <v>145</v>
      </c>
      <c r="D103" s="18"/>
      <c r="E103" s="1"/>
      <c r="F103" s="1">
        <v>1</v>
      </c>
      <c r="G103" s="1"/>
      <c r="H103" s="1"/>
      <c r="I103" s="1">
        <v>1</v>
      </c>
      <c r="J103" s="1"/>
      <c r="K103" s="1">
        <v>1</v>
      </c>
      <c r="L103" s="1">
        <v>1</v>
      </c>
      <c r="M103" s="1">
        <v>1</v>
      </c>
      <c r="N103" s="1">
        <v>1</v>
      </c>
      <c r="O103" s="1">
        <v>1</v>
      </c>
      <c r="P103" s="1"/>
      <c r="Q103" s="1">
        <v>1</v>
      </c>
      <c r="R103" s="1"/>
      <c r="S103" s="1">
        <v>1</v>
      </c>
      <c r="T103" s="1">
        <v>1</v>
      </c>
      <c r="U103" s="1">
        <v>1</v>
      </c>
      <c r="V103" s="1"/>
      <c r="W103" s="1">
        <v>1</v>
      </c>
      <c r="X103" s="1"/>
      <c r="Y103" s="1"/>
      <c r="Z103" s="1">
        <v>1</v>
      </c>
      <c r="AA103" s="1">
        <v>1</v>
      </c>
      <c r="AB103" s="1">
        <v>1</v>
      </c>
      <c r="AC103" s="1"/>
      <c r="AD103" s="1">
        <v>1</v>
      </c>
      <c r="AE103" s="1"/>
      <c r="AF103" s="1">
        <v>1</v>
      </c>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5"/>
        <v>17</v>
      </c>
    </row>
    <row r="104" spans="2:120" ht="18.75" x14ac:dyDescent="0.3">
      <c r="B104" s="65"/>
      <c r="C104" s="19" t="s">
        <v>146</v>
      </c>
      <c r="D104" s="19"/>
      <c r="E104" s="2">
        <v>1</v>
      </c>
      <c r="F104" s="2"/>
      <c r="G104" s="2">
        <v>1</v>
      </c>
      <c r="H104" s="2">
        <v>1</v>
      </c>
      <c r="I104" s="2"/>
      <c r="J104" s="2">
        <v>1</v>
      </c>
      <c r="K104" s="2"/>
      <c r="L104" s="2"/>
      <c r="M104" s="2"/>
      <c r="N104" s="2"/>
      <c r="O104" s="2"/>
      <c r="P104" s="2">
        <v>1</v>
      </c>
      <c r="Q104" s="2"/>
      <c r="R104" s="2"/>
      <c r="S104" s="2"/>
      <c r="T104" s="2"/>
      <c r="U104" s="2"/>
      <c r="V104" s="2">
        <v>1</v>
      </c>
      <c r="W104" s="2"/>
      <c r="X104" s="2">
        <v>1</v>
      </c>
      <c r="Y104" s="2">
        <v>1</v>
      </c>
      <c r="Z104" s="2"/>
      <c r="AA104" s="2"/>
      <c r="AB104" s="2"/>
      <c r="AC104" s="2">
        <v>1</v>
      </c>
      <c r="AD104" s="2"/>
      <c r="AE104" s="2">
        <v>1</v>
      </c>
      <c r="AF104" s="2"/>
      <c r="AG104" s="2">
        <v>1</v>
      </c>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5"/>
        <v>11</v>
      </c>
    </row>
    <row r="105" spans="2:120" ht="18.75" x14ac:dyDescent="0.3">
      <c r="B105" s="65"/>
      <c r="C105" s="19" t="s">
        <v>147</v>
      </c>
      <c r="D105" s="19"/>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5"/>
        <v>0</v>
      </c>
    </row>
    <row r="106" spans="2:120" ht="18.75" x14ac:dyDescent="0.3">
      <c r="B106" s="65"/>
      <c r="C106" s="19" t="s">
        <v>148</v>
      </c>
      <c r="D106" s="19"/>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5"/>
        <v>0</v>
      </c>
    </row>
    <row r="107" spans="2:120"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5"/>
        <v>0</v>
      </c>
    </row>
    <row r="108" spans="2:120" ht="18.75" x14ac:dyDescent="0.3">
      <c r="B108" s="65" t="s">
        <v>164</v>
      </c>
      <c r="C108" s="18" t="s">
        <v>145</v>
      </c>
      <c r="D108" s="18"/>
      <c r="E108" s="1"/>
      <c r="F108" s="1"/>
      <c r="G108" s="1"/>
      <c r="H108" s="1">
        <v>1</v>
      </c>
      <c r="I108" s="1"/>
      <c r="J108" s="1"/>
      <c r="K108" s="1">
        <v>1</v>
      </c>
      <c r="L108" s="1"/>
      <c r="M108" s="1"/>
      <c r="N108" s="1">
        <v>1</v>
      </c>
      <c r="O108" s="1">
        <v>1</v>
      </c>
      <c r="P108" s="1"/>
      <c r="Q108" s="1">
        <v>1</v>
      </c>
      <c r="R108" s="1"/>
      <c r="S108" s="1"/>
      <c r="T108" s="1"/>
      <c r="U108" s="1"/>
      <c r="V108" s="1">
        <v>1</v>
      </c>
      <c r="W108" s="1"/>
      <c r="X108" s="1"/>
      <c r="Y108" s="1"/>
      <c r="Z108" s="1"/>
      <c r="AA108" s="1"/>
      <c r="AB108" s="1"/>
      <c r="AC108" s="1"/>
      <c r="AD108" s="1">
        <v>1</v>
      </c>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5"/>
        <v>7</v>
      </c>
    </row>
    <row r="109" spans="2:120" ht="18.75" x14ac:dyDescent="0.3">
      <c r="B109" s="65"/>
      <c r="C109" s="19" t="s">
        <v>146</v>
      </c>
      <c r="D109" s="19"/>
      <c r="E109" s="2">
        <v>1</v>
      </c>
      <c r="F109" s="2">
        <v>1</v>
      </c>
      <c r="G109" s="2">
        <v>1</v>
      </c>
      <c r="H109" s="2"/>
      <c r="I109" s="2">
        <v>1</v>
      </c>
      <c r="J109" s="2">
        <v>1</v>
      </c>
      <c r="K109" s="2"/>
      <c r="L109" s="2">
        <v>1</v>
      </c>
      <c r="M109" s="2">
        <v>1</v>
      </c>
      <c r="N109" s="2"/>
      <c r="O109" s="2"/>
      <c r="P109" s="2">
        <v>1</v>
      </c>
      <c r="Q109" s="2"/>
      <c r="R109" s="2">
        <v>1</v>
      </c>
      <c r="S109" s="2">
        <v>1</v>
      </c>
      <c r="T109" s="2">
        <v>1</v>
      </c>
      <c r="U109" s="2">
        <v>1</v>
      </c>
      <c r="V109" s="2"/>
      <c r="W109" s="2">
        <v>1</v>
      </c>
      <c r="X109" s="2">
        <v>1</v>
      </c>
      <c r="Y109" s="2"/>
      <c r="Z109" s="2">
        <v>1</v>
      </c>
      <c r="AA109" s="2">
        <v>1</v>
      </c>
      <c r="AB109" s="2">
        <v>1</v>
      </c>
      <c r="AC109" s="2">
        <v>1</v>
      </c>
      <c r="AD109" s="2"/>
      <c r="AE109" s="2">
        <v>1</v>
      </c>
      <c r="AF109" s="2">
        <v>1</v>
      </c>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5"/>
        <v>20</v>
      </c>
    </row>
    <row r="110" spans="2:120" ht="18.75" x14ac:dyDescent="0.3">
      <c r="B110" s="65"/>
      <c r="C110" s="19" t="s">
        <v>147</v>
      </c>
      <c r="D110" s="19"/>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v>1</v>
      </c>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5"/>
        <v>1</v>
      </c>
    </row>
    <row r="111" spans="2:120" ht="18.75" x14ac:dyDescent="0.3">
      <c r="B111" s="65"/>
      <c r="C111" s="19" t="s">
        <v>148</v>
      </c>
      <c r="D111" s="19"/>
      <c r="E111" s="2"/>
      <c r="F111" s="2"/>
      <c r="G111" s="2"/>
      <c r="H111" s="2"/>
      <c r="I111" s="2"/>
      <c r="J111" s="2"/>
      <c r="K111" s="2"/>
      <c r="L111" s="2"/>
      <c r="M111" s="2"/>
      <c r="N111" s="2"/>
      <c r="O111" s="2"/>
      <c r="P111" s="2"/>
      <c r="Q111" s="2"/>
      <c r="R111" s="2"/>
      <c r="S111" s="2"/>
      <c r="T111" s="2"/>
      <c r="U111" s="2"/>
      <c r="V111" s="2"/>
      <c r="W111" s="2"/>
      <c r="X111" s="2"/>
      <c r="Y111" s="2">
        <v>1</v>
      </c>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5"/>
        <v>1</v>
      </c>
    </row>
    <row r="112" spans="2:120" ht="18.75" x14ac:dyDescent="0.3">
      <c r="B112" s="65"/>
      <c r="C112" s="19" t="s">
        <v>149</v>
      </c>
      <c r="D112" s="3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5"/>
        <v>0</v>
      </c>
    </row>
    <row r="113" spans="2:120" ht="18.75" x14ac:dyDescent="0.3">
      <c r="B113" s="65" t="s">
        <v>165</v>
      </c>
      <c r="C113" s="18" t="s">
        <v>145</v>
      </c>
      <c r="D113" s="18"/>
      <c r="E113" s="1"/>
      <c r="F113" s="1"/>
      <c r="G113" s="1"/>
      <c r="H113" s="1"/>
      <c r="I113" s="1"/>
      <c r="J113" s="1"/>
      <c r="K113" s="1"/>
      <c r="L113" s="1"/>
      <c r="M113" s="1">
        <v>1</v>
      </c>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5"/>
        <v>1</v>
      </c>
    </row>
    <row r="114" spans="2:120" ht="18.75" x14ac:dyDescent="0.3">
      <c r="B114" s="65"/>
      <c r="C114" s="19" t="s">
        <v>146</v>
      </c>
      <c r="D114" s="19"/>
      <c r="E114" s="2"/>
      <c r="F114" s="2"/>
      <c r="G114" s="2"/>
      <c r="H114" s="2"/>
      <c r="I114" s="2"/>
      <c r="J114" s="2"/>
      <c r="K114" s="2"/>
      <c r="L114" s="2">
        <v>1</v>
      </c>
      <c r="M114" s="2"/>
      <c r="N114" s="2"/>
      <c r="O114" s="2"/>
      <c r="P114" s="2"/>
      <c r="Q114" s="2"/>
      <c r="R114" s="2"/>
      <c r="S114" s="2"/>
      <c r="T114" s="2"/>
      <c r="U114" s="2"/>
      <c r="V114" s="2"/>
      <c r="W114" s="2"/>
      <c r="X114" s="2"/>
      <c r="Y114" s="2"/>
      <c r="Z114" s="2">
        <v>1</v>
      </c>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5"/>
        <v>2</v>
      </c>
    </row>
    <row r="115" spans="2:120" ht="18.75" x14ac:dyDescent="0.3">
      <c r="B115" s="65"/>
      <c r="C115" s="19" t="s">
        <v>147</v>
      </c>
      <c r="D115" s="19"/>
      <c r="E115" s="2">
        <v>1</v>
      </c>
      <c r="F115" s="2"/>
      <c r="G115" s="2"/>
      <c r="H115" s="2"/>
      <c r="I115" s="2">
        <v>1</v>
      </c>
      <c r="J115" s="2">
        <v>1</v>
      </c>
      <c r="K115" s="2"/>
      <c r="L115" s="2"/>
      <c r="M115" s="2"/>
      <c r="N115" s="2">
        <v>1</v>
      </c>
      <c r="O115" s="2"/>
      <c r="P115" s="2"/>
      <c r="Q115" s="2">
        <v>1</v>
      </c>
      <c r="R115" s="2"/>
      <c r="S115" s="2"/>
      <c r="T115" s="2">
        <v>1</v>
      </c>
      <c r="U115" s="2"/>
      <c r="V115" s="2"/>
      <c r="W115" s="2">
        <v>1</v>
      </c>
      <c r="X115" s="2">
        <v>1</v>
      </c>
      <c r="Y115" s="2">
        <v>1</v>
      </c>
      <c r="Z115" s="2"/>
      <c r="AA115" s="2"/>
      <c r="AB115" s="2">
        <v>1</v>
      </c>
      <c r="AC115" s="2"/>
      <c r="AD115" s="2"/>
      <c r="AE115" s="2">
        <v>1</v>
      </c>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5"/>
        <v>11</v>
      </c>
    </row>
    <row r="116" spans="2:120" ht="18.75" x14ac:dyDescent="0.3">
      <c r="B116" s="65"/>
      <c r="C116" s="19" t="s">
        <v>148</v>
      </c>
      <c r="D116" s="19"/>
      <c r="E116" s="2"/>
      <c r="F116" s="2">
        <v>1</v>
      </c>
      <c r="G116" s="2">
        <v>1</v>
      </c>
      <c r="H116" s="2">
        <v>1</v>
      </c>
      <c r="I116" s="2"/>
      <c r="J116" s="2"/>
      <c r="K116" s="2">
        <v>1</v>
      </c>
      <c r="L116" s="2"/>
      <c r="M116" s="2"/>
      <c r="N116" s="2"/>
      <c r="O116" s="2"/>
      <c r="P116" s="2">
        <v>1</v>
      </c>
      <c r="Q116" s="2"/>
      <c r="R116" s="2">
        <v>1</v>
      </c>
      <c r="S116" s="2">
        <v>1</v>
      </c>
      <c r="T116" s="2"/>
      <c r="U116" s="2">
        <v>1</v>
      </c>
      <c r="V116" s="2">
        <v>1</v>
      </c>
      <c r="W116" s="2"/>
      <c r="X116" s="2"/>
      <c r="Y116" s="2"/>
      <c r="Z116" s="2"/>
      <c r="AA116" s="2">
        <v>1</v>
      </c>
      <c r="AB116" s="2"/>
      <c r="AC116" s="2">
        <v>1</v>
      </c>
      <c r="AD116" s="2"/>
      <c r="AE116" s="2"/>
      <c r="AF116" s="2"/>
      <c r="AG116" s="2">
        <v>1</v>
      </c>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5"/>
        <v>12</v>
      </c>
    </row>
    <row r="117" spans="2:120" ht="18.75" x14ac:dyDescent="0.3">
      <c r="B117" s="65"/>
      <c r="C117" s="19" t="s">
        <v>149</v>
      </c>
      <c r="D117" s="30"/>
      <c r="E117" s="3"/>
      <c r="F117" s="3"/>
      <c r="G117" s="3"/>
      <c r="H117" s="3"/>
      <c r="I117" s="3"/>
      <c r="J117" s="3"/>
      <c r="K117" s="3"/>
      <c r="L117" s="3"/>
      <c r="M117" s="3"/>
      <c r="N117" s="3"/>
      <c r="O117" s="3">
        <v>1</v>
      </c>
      <c r="P117" s="3"/>
      <c r="Q117" s="3"/>
      <c r="R117" s="3"/>
      <c r="S117" s="3"/>
      <c r="T117" s="3"/>
      <c r="U117" s="3"/>
      <c r="V117" s="3"/>
      <c r="W117" s="3"/>
      <c r="X117" s="3"/>
      <c r="Y117" s="3"/>
      <c r="Z117" s="3"/>
      <c r="AA117" s="3"/>
      <c r="AB117" s="3"/>
      <c r="AC117" s="3"/>
      <c r="AD117" s="3">
        <v>1</v>
      </c>
      <c r="AE117" s="3"/>
      <c r="AF117" s="3">
        <v>1</v>
      </c>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5"/>
        <v>3</v>
      </c>
    </row>
    <row r="118" spans="2:120" ht="18.75" x14ac:dyDescent="0.3">
      <c r="B118" s="65" t="s">
        <v>166</v>
      </c>
      <c r="C118" s="18" t="s">
        <v>145</v>
      </c>
      <c r="D118" s="18"/>
      <c r="E118" s="1"/>
      <c r="F118" s="1"/>
      <c r="G118" s="1"/>
      <c r="H118" s="1"/>
      <c r="I118" s="1"/>
      <c r="J118" s="1"/>
      <c r="K118" s="1"/>
      <c r="L118" s="1"/>
      <c r="M118" s="1"/>
      <c r="N118" s="1"/>
      <c r="O118" s="1"/>
      <c r="P118" s="1"/>
      <c r="Q118" s="1"/>
      <c r="R118" s="1"/>
      <c r="S118" s="1"/>
      <c r="T118" s="1"/>
      <c r="U118" s="1">
        <v>1</v>
      </c>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6">SUM(E118:DO118)</f>
        <v>1</v>
      </c>
    </row>
    <row r="119" spans="2:120" ht="18.75" x14ac:dyDescent="0.3">
      <c r="B119" s="65"/>
      <c r="C119" s="19" t="s">
        <v>146</v>
      </c>
      <c r="D119" s="19"/>
      <c r="E119" s="2"/>
      <c r="F119" s="2"/>
      <c r="G119" s="2"/>
      <c r="H119" s="2"/>
      <c r="I119" s="2"/>
      <c r="J119" s="2"/>
      <c r="K119" s="2"/>
      <c r="L119" s="2">
        <v>1</v>
      </c>
      <c r="M119" s="2"/>
      <c r="N119" s="2"/>
      <c r="O119" s="2"/>
      <c r="P119" s="2"/>
      <c r="Q119" s="2"/>
      <c r="R119" s="2"/>
      <c r="S119" s="2"/>
      <c r="T119" s="2"/>
      <c r="U119" s="2"/>
      <c r="V119" s="2"/>
      <c r="W119" s="2"/>
      <c r="X119" s="2"/>
      <c r="Y119" s="2"/>
      <c r="Z119" s="2">
        <v>1</v>
      </c>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6"/>
        <v>2</v>
      </c>
    </row>
    <row r="120" spans="2:120" ht="18.75" x14ac:dyDescent="0.3">
      <c r="B120" s="65"/>
      <c r="C120" s="19" t="s">
        <v>147</v>
      </c>
      <c r="D120" s="19"/>
      <c r="E120" s="2"/>
      <c r="F120" s="2"/>
      <c r="G120" s="2"/>
      <c r="H120" s="2"/>
      <c r="I120" s="2"/>
      <c r="J120" s="2"/>
      <c r="K120" s="2"/>
      <c r="L120" s="2"/>
      <c r="M120" s="2">
        <v>1</v>
      </c>
      <c r="N120" s="2"/>
      <c r="O120" s="2"/>
      <c r="P120" s="2"/>
      <c r="Q120" s="2">
        <v>1</v>
      </c>
      <c r="R120" s="2"/>
      <c r="S120" s="2"/>
      <c r="T120" s="2">
        <v>1</v>
      </c>
      <c r="U120" s="2"/>
      <c r="V120" s="2"/>
      <c r="W120" s="2">
        <v>1</v>
      </c>
      <c r="X120" s="2"/>
      <c r="Y120" s="2">
        <v>1</v>
      </c>
      <c r="Z120" s="2"/>
      <c r="AA120" s="2"/>
      <c r="AB120" s="2">
        <v>1</v>
      </c>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6"/>
        <v>6</v>
      </c>
    </row>
    <row r="121" spans="2:120" ht="18.75" x14ac:dyDescent="0.3">
      <c r="B121" s="65"/>
      <c r="C121" s="19" t="s">
        <v>148</v>
      </c>
      <c r="D121" s="19"/>
      <c r="E121" s="2">
        <v>1</v>
      </c>
      <c r="F121" s="2">
        <v>1</v>
      </c>
      <c r="G121" s="2">
        <v>1</v>
      </c>
      <c r="H121" s="2">
        <v>1</v>
      </c>
      <c r="I121" s="2">
        <v>1</v>
      </c>
      <c r="J121" s="2">
        <v>1</v>
      </c>
      <c r="K121" s="2"/>
      <c r="L121" s="2"/>
      <c r="M121" s="2"/>
      <c r="N121" s="2">
        <v>1</v>
      </c>
      <c r="O121" s="2"/>
      <c r="P121" s="2">
        <v>1</v>
      </c>
      <c r="Q121" s="2"/>
      <c r="R121" s="2">
        <v>1</v>
      </c>
      <c r="S121" s="2">
        <v>1</v>
      </c>
      <c r="T121" s="2"/>
      <c r="U121" s="2"/>
      <c r="V121" s="2">
        <v>1</v>
      </c>
      <c r="W121" s="2"/>
      <c r="X121" s="2">
        <v>1</v>
      </c>
      <c r="Y121" s="2"/>
      <c r="Z121" s="2"/>
      <c r="AA121" s="2"/>
      <c r="AB121" s="2"/>
      <c r="AC121" s="2">
        <v>1</v>
      </c>
      <c r="AD121" s="2"/>
      <c r="AE121" s="2">
        <v>1</v>
      </c>
      <c r="AF121" s="2"/>
      <c r="AG121" s="2">
        <v>1</v>
      </c>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6"/>
        <v>15</v>
      </c>
    </row>
    <row r="122" spans="2:120" ht="18.75" x14ac:dyDescent="0.3">
      <c r="B122" s="65"/>
      <c r="C122" s="19" t="s">
        <v>149</v>
      </c>
      <c r="D122" s="30"/>
      <c r="E122" s="3"/>
      <c r="F122" s="3"/>
      <c r="G122" s="3"/>
      <c r="H122" s="3"/>
      <c r="I122" s="3"/>
      <c r="J122" s="3"/>
      <c r="K122" s="3">
        <v>1</v>
      </c>
      <c r="L122" s="3"/>
      <c r="M122" s="3"/>
      <c r="N122" s="3"/>
      <c r="O122" s="3">
        <v>1</v>
      </c>
      <c r="P122" s="3"/>
      <c r="Q122" s="3"/>
      <c r="R122" s="3"/>
      <c r="S122" s="3"/>
      <c r="T122" s="3"/>
      <c r="U122" s="3"/>
      <c r="V122" s="3"/>
      <c r="W122" s="3"/>
      <c r="X122" s="3"/>
      <c r="Y122" s="3"/>
      <c r="Z122" s="3"/>
      <c r="AA122" s="3">
        <v>1</v>
      </c>
      <c r="AB122" s="3"/>
      <c r="AC122" s="3"/>
      <c r="AD122" s="3">
        <v>1</v>
      </c>
      <c r="AE122" s="3"/>
      <c r="AF122" s="3">
        <v>1</v>
      </c>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6"/>
        <v>5</v>
      </c>
    </row>
    <row r="123" spans="2:120" ht="18.75" x14ac:dyDescent="0.3">
      <c r="B123" s="65" t="s">
        <v>167</v>
      </c>
      <c r="C123" s="18" t="s">
        <v>145</v>
      </c>
      <c r="D123" s="18"/>
      <c r="E123" s="1"/>
      <c r="F123" s="1"/>
      <c r="G123" s="1"/>
      <c r="H123" s="1"/>
      <c r="I123" s="1"/>
      <c r="J123" s="1"/>
      <c r="K123" s="1"/>
      <c r="L123" s="1">
        <v>1</v>
      </c>
      <c r="M123" s="1"/>
      <c r="N123" s="1"/>
      <c r="O123" s="1"/>
      <c r="P123" s="1"/>
      <c r="Q123" s="1"/>
      <c r="R123" s="1"/>
      <c r="S123" s="1"/>
      <c r="T123" s="1"/>
      <c r="U123" s="1">
        <v>1</v>
      </c>
      <c r="V123" s="1"/>
      <c r="W123" s="1">
        <v>1</v>
      </c>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6"/>
        <v>3</v>
      </c>
    </row>
    <row r="124" spans="2:120" ht="18.75" x14ac:dyDescent="0.3">
      <c r="B124" s="65"/>
      <c r="C124" s="19" t="s">
        <v>146</v>
      </c>
      <c r="D124" s="19"/>
      <c r="E124" s="2"/>
      <c r="F124" s="2">
        <v>1</v>
      </c>
      <c r="G124" s="2"/>
      <c r="H124" s="2"/>
      <c r="I124" s="2">
        <v>1</v>
      </c>
      <c r="J124" s="2">
        <v>1</v>
      </c>
      <c r="K124" s="2"/>
      <c r="L124" s="2"/>
      <c r="M124" s="2">
        <v>1</v>
      </c>
      <c r="N124" s="2"/>
      <c r="O124" s="2"/>
      <c r="P124" s="2">
        <v>1</v>
      </c>
      <c r="Q124" s="2">
        <v>1</v>
      </c>
      <c r="R124" s="2">
        <v>1</v>
      </c>
      <c r="S124" s="2"/>
      <c r="T124" s="2">
        <v>1</v>
      </c>
      <c r="U124" s="2"/>
      <c r="V124" s="2"/>
      <c r="W124" s="2"/>
      <c r="X124" s="2"/>
      <c r="Y124" s="2"/>
      <c r="Z124" s="2">
        <v>1</v>
      </c>
      <c r="AA124" s="2">
        <v>1</v>
      </c>
      <c r="AB124" s="2">
        <v>1</v>
      </c>
      <c r="AC124" s="2">
        <v>1</v>
      </c>
      <c r="AD124" s="2"/>
      <c r="AE124" s="2">
        <v>1</v>
      </c>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6"/>
        <v>13</v>
      </c>
    </row>
    <row r="125" spans="2:120" ht="18.75" x14ac:dyDescent="0.3">
      <c r="B125" s="65"/>
      <c r="C125" s="19" t="s">
        <v>147</v>
      </c>
      <c r="D125" s="19"/>
      <c r="E125" s="2">
        <v>1</v>
      </c>
      <c r="F125" s="2"/>
      <c r="G125" s="2">
        <v>1</v>
      </c>
      <c r="H125" s="2">
        <v>1</v>
      </c>
      <c r="I125" s="2"/>
      <c r="J125" s="2"/>
      <c r="K125" s="2"/>
      <c r="L125" s="2"/>
      <c r="M125" s="2"/>
      <c r="N125" s="2"/>
      <c r="O125" s="2"/>
      <c r="P125" s="2"/>
      <c r="Q125" s="2"/>
      <c r="R125" s="2"/>
      <c r="S125" s="2">
        <v>1</v>
      </c>
      <c r="T125" s="2"/>
      <c r="U125" s="2"/>
      <c r="V125" s="2">
        <v>1</v>
      </c>
      <c r="W125" s="2"/>
      <c r="X125" s="2">
        <v>1</v>
      </c>
      <c r="Y125" s="2">
        <v>1</v>
      </c>
      <c r="Z125" s="2"/>
      <c r="AA125" s="2"/>
      <c r="AB125" s="2"/>
      <c r="AC125" s="2"/>
      <c r="AD125" s="2"/>
      <c r="AE125" s="2"/>
      <c r="AF125" s="2"/>
      <c r="AG125" s="2">
        <v>1</v>
      </c>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6"/>
        <v>8</v>
      </c>
    </row>
    <row r="126" spans="2:120" ht="18.75" x14ac:dyDescent="0.3">
      <c r="B126" s="65"/>
      <c r="C126" s="19" t="s">
        <v>148</v>
      </c>
      <c r="D126" s="19"/>
      <c r="E126" s="2"/>
      <c r="F126" s="2"/>
      <c r="G126" s="2"/>
      <c r="H126" s="2"/>
      <c r="I126" s="2"/>
      <c r="J126" s="2"/>
      <c r="K126" s="2"/>
      <c r="L126" s="2"/>
      <c r="M126" s="2"/>
      <c r="N126" s="2">
        <v>1</v>
      </c>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6"/>
        <v>1</v>
      </c>
    </row>
    <row r="127" spans="2:120" ht="18.75" x14ac:dyDescent="0.3">
      <c r="B127" s="65"/>
      <c r="C127" s="19" t="s">
        <v>149</v>
      </c>
      <c r="D127" s="30"/>
      <c r="E127" s="3"/>
      <c r="F127" s="3"/>
      <c r="G127" s="3"/>
      <c r="H127" s="3"/>
      <c r="I127" s="3"/>
      <c r="J127" s="3"/>
      <c r="K127" s="3">
        <v>1</v>
      </c>
      <c r="L127" s="3"/>
      <c r="M127" s="3"/>
      <c r="N127" s="3"/>
      <c r="O127" s="3">
        <v>1</v>
      </c>
      <c r="P127" s="3"/>
      <c r="Q127" s="3"/>
      <c r="R127" s="3"/>
      <c r="S127" s="3"/>
      <c r="T127" s="3"/>
      <c r="U127" s="3"/>
      <c r="V127" s="3"/>
      <c r="W127" s="3"/>
      <c r="X127" s="3"/>
      <c r="Y127" s="3"/>
      <c r="Z127" s="3"/>
      <c r="AA127" s="3"/>
      <c r="AB127" s="3"/>
      <c r="AC127" s="3"/>
      <c r="AD127" s="3">
        <v>1</v>
      </c>
      <c r="AE127" s="3"/>
      <c r="AF127" s="3">
        <v>1</v>
      </c>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6"/>
        <v>4</v>
      </c>
    </row>
    <row r="128" spans="2:120" ht="18.75" x14ac:dyDescent="0.3">
      <c r="B128" s="65" t="s">
        <v>168</v>
      </c>
      <c r="C128" s="18" t="s">
        <v>145</v>
      </c>
      <c r="D128" s="18"/>
      <c r="E128" s="1"/>
      <c r="F128" s="1"/>
      <c r="G128" s="1"/>
      <c r="H128" s="1">
        <v>1</v>
      </c>
      <c r="I128" s="1"/>
      <c r="J128" s="1"/>
      <c r="K128" s="1"/>
      <c r="L128" s="1">
        <v>1</v>
      </c>
      <c r="M128" s="1"/>
      <c r="N128" s="1"/>
      <c r="O128" s="1"/>
      <c r="P128" s="1"/>
      <c r="Q128" s="1"/>
      <c r="R128" s="1"/>
      <c r="S128" s="1"/>
      <c r="T128" s="1"/>
      <c r="U128" s="1">
        <v>1</v>
      </c>
      <c r="V128" s="1">
        <v>1</v>
      </c>
      <c r="W128" s="1">
        <v>1</v>
      </c>
      <c r="X128" s="1"/>
      <c r="Y128" s="1"/>
      <c r="Z128" s="1"/>
      <c r="AA128" s="1"/>
      <c r="AB128" s="1"/>
      <c r="AC128" s="1"/>
      <c r="AD128" s="1">
        <v>1</v>
      </c>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6"/>
        <v>6</v>
      </c>
    </row>
    <row r="129" spans="2:120" ht="18.75" x14ac:dyDescent="0.3">
      <c r="B129" s="65"/>
      <c r="C129" s="19" t="s">
        <v>146</v>
      </c>
      <c r="D129" s="19"/>
      <c r="E129" s="2">
        <v>1</v>
      </c>
      <c r="F129" s="2">
        <v>1</v>
      </c>
      <c r="G129" s="2"/>
      <c r="H129" s="2"/>
      <c r="I129" s="2"/>
      <c r="J129" s="2"/>
      <c r="K129" s="2"/>
      <c r="L129" s="2"/>
      <c r="M129" s="2"/>
      <c r="N129" s="2"/>
      <c r="O129" s="2"/>
      <c r="P129" s="2">
        <v>1</v>
      </c>
      <c r="Q129" s="2">
        <v>1</v>
      </c>
      <c r="R129" s="2">
        <v>1</v>
      </c>
      <c r="S129" s="2"/>
      <c r="T129" s="2"/>
      <c r="U129" s="2"/>
      <c r="V129" s="2"/>
      <c r="W129" s="2"/>
      <c r="X129" s="2">
        <v>1</v>
      </c>
      <c r="Y129" s="2">
        <v>1</v>
      </c>
      <c r="Z129" s="2">
        <v>1</v>
      </c>
      <c r="AA129" s="2"/>
      <c r="AB129" s="2">
        <v>1</v>
      </c>
      <c r="AC129" s="2">
        <v>1</v>
      </c>
      <c r="AD129" s="2"/>
      <c r="AE129" s="2">
        <v>1</v>
      </c>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6"/>
        <v>11</v>
      </c>
    </row>
    <row r="130" spans="2:120" ht="18.75" x14ac:dyDescent="0.3">
      <c r="B130" s="65"/>
      <c r="C130" s="19" t="s">
        <v>147</v>
      </c>
      <c r="D130" s="19"/>
      <c r="E130" s="2"/>
      <c r="F130" s="2"/>
      <c r="G130" s="2">
        <v>1</v>
      </c>
      <c r="H130" s="2"/>
      <c r="I130" s="2"/>
      <c r="J130" s="2"/>
      <c r="K130" s="2">
        <v>1</v>
      </c>
      <c r="L130" s="2"/>
      <c r="M130" s="2">
        <v>1</v>
      </c>
      <c r="N130" s="2">
        <v>1</v>
      </c>
      <c r="O130" s="2"/>
      <c r="P130" s="2"/>
      <c r="Q130" s="2"/>
      <c r="R130" s="2"/>
      <c r="S130" s="2">
        <v>1</v>
      </c>
      <c r="T130" s="2">
        <v>1</v>
      </c>
      <c r="U130" s="2"/>
      <c r="V130" s="2"/>
      <c r="W130" s="2"/>
      <c r="X130" s="2"/>
      <c r="Y130" s="2"/>
      <c r="Z130" s="2"/>
      <c r="AA130" s="2">
        <v>1</v>
      </c>
      <c r="AB130" s="2"/>
      <c r="AC130" s="2"/>
      <c r="AD130" s="2"/>
      <c r="AE130" s="2"/>
      <c r="AF130" s="2"/>
      <c r="AG130" s="2">
        <v>1</v>
      </c>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6"/>
        <v>8</v>
      </c>
    </row>
    <row r="131" spans="2:120" ht="18.75" x14ac:dyDescent="0.3">
      <c r="B131" s="65"/>
      <c r="C131" s="19" t="s">
        <v>148</v>
      </c>
      <c r="D131" s="19"/>
      <c r="E131" s="2"/>
      <c r="F131" s="2"/>
      <c r="G131" s="2"/>
      <c r="H131" s="2"/>
      <c r="I131" s="2">
        <v>1</v>
      </c>
      <c r="J131" s="2">
        <v>1</v>
      </c>
      <c r="K131" s="2"/>
      <c r="L131" s="2"/>
      <c r="M131" s="2"/>
      <c r="N131" s="2"/>
      <c r="O131" s="2"/>
      <c r="P131" s="2"/>
      <c r="Q131" s="2"/>
      <c r="R131" s="2"/>
      <c r="S131" s="2"/>
      <c r="T131" s="2"/>
      <c r="U131" s="2"/>
      <c r="V131" s="2"/>
      <c r="W131" s="2"/>
      <c r="X131" s="2"/>
      <c r="Y131" s="2"/>
      <c r="Z131" s="2"/>
      <c r="AA131" s="2"/>
      <c r="AB131" s="2"/>
      <c r="AC131" s="2"/>
      <c r="AD131" s="2"/>
      <c r="AE131" s="2"/>
      <c r="AF131" s="2">
        <v>1</v>
      </c>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6"/>
        <v>3</v>
      </c>
    </row>
    <row r="132" spans="2:120" ht="18.75" x14ac:dyDescent="0.3">
      <c r="B132" s="65"/>
      <c r="C132" s="19" t="s">
        <v>149</v>
      </c>
      <c r="D132" s="30"/>
      <c r="E132" s="3"/>
      <c r="F132" s="3"/>
      <c r="G132" s="3"/>
      <c r="H132" s="3"/>
      <c r="I132" s="3"/>
      <c r="J132" s="3"/>
      <c r="K132" s="3"/>
      <c r="L132" s="3"/>
      <c r="M132" s="3"/>
      <c r="N132" s="3"/>
      <c r="O132" s="3">
        <v>1</v>
      </c>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6"/>
        <v>1</v>
      </c>
    </row>
    <row r="133" spans="2:120" ht="18.75" x14ac:dyDescent="0.3">
      <c r="B133" s="65" t="s">
        <v>186</v>
      </c>
      <c r="C133" s="18" t="s">
        <v>145</v>
      </c>
      <c r="D133" s="18"/>
      <c r="E133" s="1"/>
      <c r="F133" s="1"/>
      <c r="G133" s="1"/>
      <c r="H133" s="1">
        <v>1</v>
      </c>
      <c r="I133" s="1"/>
      <c r="J133" s="1"/>
      <c r="K133" s="1">
        <v>1</v>
      </c>
      <c r="L133" s="1"/>
      <c r="M133" s="1">
        <v>1</v>
      </c>
      <c r="N133" s="1"/>
      <c r="O133" s="1">
        <v>1</v>
      </c>
      <c r="P133" s="1">
        <v>1</v>
      </c>
      <c r="Q133" s="1">
        <v>1</v>
      </c>
      <c r="R133" s="1"/>
      <c r="S133" s="1">
        <v>1</v>
      </c>
      <c r="T133" s="1"/>
      <c r="U133" s="1"/>
      <c r="V133" s="1">
        <v>1</v>
      </c>
      <c r="W133" s="1">
        <v>1</v>
      </c>
      <c r="X133" s="1"/>
      <c r="Y133" s="1"/>
      <c r="Z133" s="1">
        <v>1</v>
      </c>
      <c r="AA133" s="1"/>
      <c r="AB133" s="1">
        <v>1</v>
      </c>
      <c r="AC133" s="1">
        <v>1</v>
      </c>
      <c r="AD133" s="1">
        <v>1</v>
      </c>
      <c r="AE133" s="1"/>
      <c r="AF133" s="1">
        <v>1</v>
      </c>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6"/>
        <v>14</v>
      </c>
    </row>
    <row r="134" spans="2:120" ht="18.75" x14ac:dyDescent="0.3">
      <c r="B134" s="65"/>
      <c r="C134" s="19" t="s">
        <v>146</v>
      </c>
      <c r="D134" s="19"/>
      <c r="E134" s="2">
        <v>1</v>
      </c>
      <c r="F134" s="2">
        <v>1</v>
      </c>
      <c r="G134" s="2">
        <v>1</v>
      </c>
      <c r="H134" s="2"/>
      <c r="I134" s="2">
        <v>1</v>
      </c>
      <c r="J134" s="2">
        <v>1</v>
      </c>
      <c r="K134" s="2"/>
      <c r="L134" s="2">
        <v>1</v>
      </c>
      <c r="M134" s="2"/>
      <c r="N134" s="2">
        <v>1</v>
      </c>
      <c r="O134" s="2"/>
      <c r="P134" s="2"/>
      <c r="Q134" s="2"/>
      <c r="R134" s="2">
        <v>1</v>
      </c>
      <c r="S134" s="2"/>
      <c r="T134" s="2"/>
      <c r="U134" s="2">
        <v>1</v>
      </c>
      <c r="V134" s="2"/>
      <c r="W134" s="2"/>
      <c r="X134" s="2">
        <v>1</v>
      </c>
      <c r="Y134" s="2">
        <v>1</v>
      </c>
      <c r="Z134" s="2"/>
      <c r="AA134" s="2">
        <v>1</v>
      </c>
      <c r="AB134" s="2"/>
      <c r="AC134" s="2"/>
      <c r="AD134" s="2"/>
      <c r="AE134" s="2">
        <v>1</v>
      </c>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6"/>
        <v>13</v>
      </c>
    </row>
    <row r="135" spans="2:120" ht="18.75" x14ac:dyDescent="0.3">
      <c r="B135" s="65"/>
      <c r="C135" s="19" t="s">
        <v>147</v>
      </c>
      <c r="D135" s="19"/>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v>1</v>
      </c>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6"/>
        <v>1</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6"/>
        <v>0</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6"/>
        <v>0</v>
      </c>
    </row>
    <row r="138" spans="2:120" ht="18.75" x14ac:dyDescent="0.3">
      <c r="B138" s="65" t="s">
        <v>169</v>
      </c>
      <c r="C138" s="18" t="s">
        <v>145</v>
      </c>
      <c r="D138" s="18"/>
      <c r="E138" s="1"/>
      <c r="F138" s="1">
        <v>1</v>
      </c>
      <c r="G138" s="1"/>
      <c r="H138" s="1">
        <v>1</v>
      </c>
      <c r="I138" s="1"/>
      <c r="J138" s="1"/>
      <c r="K138" s="1">
        <v>1</v>
      </c>
      <c r="L138" s="1"/>
      <c r="M138" s="1">
        <v>1</v>
      </c>
      <c r="N138" s="1"/>
      <c r="O138" s="1">
        <v>1</v>
      </c>
      <c r="P138" s="1">
        <v>1</v>
      </c>
      <c r="Q138" s="1">
        <v>1</v>
      </c>
      <c r="R138" s="1">
        <v>1</v>
      </c>
      <c r="S138" s="1">
        <v>1</v>
      </c>
      <c r="T138" s="1"/>
      <c r="U138" s="1">
        <v>1</v>
      </c>
      <c r="V138" s="1">
        <v>1</v>
      </c>
      <c r="W138" s="1">
        <v>1</v>
      </c>
      <c r="X138" s="1"/>
      <c r="Y138" s="1"/>
      <c r="Z138" s="1">
        <v>1</v>
      </c>
      <c r="AA138" s="1"/>
      <c r="AB138" s="1"/>
      <c r="AC138" s="1">
        <v>1</v>
      </c>
      <c r="AD138" s="1">
        <v>1</v>
      </c>
      <c r="AE138" s="1"/>
      <c r="AF138" s="1">
        <v>1</v>
      </c>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6"/>
        <v>16</v>
      </c>
    </row>
    <row r="139" spans="2:120" ht="18.75" x14ac:dyDescent="0.3">
      <c r="B139" s="65"/>
      <c r="C139" s="19" t="s">
        <v>146</v>
      </c>
      <c r="D139" s="19"/>
      <c r="E139" s="2">
        <v>1</v>
      </c>
      <c r="F139" s="2"/>
      <c r="G139" s="2">
        <v>1</v>
      </c>
      <c r="H139" s="2"/>
      <c r="I139" s="2">
        <v>1</v>
      </c>
      <c r="J139" s="2">
        <v>1</v>
      </c>
      <c r="K139" s="2"/>
      <c r="L139" s="2">
        <v>1</v>
      </c>
      <c r="M139" s="2"/>
      <c r="N139" s="2">
        <v>1</v>
      </c>
      <c r="O139" s="2"/>
      <c r="P139" s="2"/>
      <c r="Q139" s="2"/>
      <c r="R139" s="2"/>
      <c r="S139" s="2"/>
      <c r="T139" s="2">
        <v>1</v>
      </c>
      <c r="U139" s="2"/>
      <c r="V139" s="2"/>
      <c r="W139" s="2"/>
      <c r="X139" s="2">
        <v>1</v>
      </c>
      <c r="Y139" s="2">
        <v>1</v>
      </c>
      <c r="Z139" s="2"/>
      <c r="AA139" s="2">
        <v>1</v>
      </c>
      <c r="AB139" s="2">
        <v>1</v>
      </c>
      <c r="AC139" s="2"/>
      <c r="AD139" s="2"/>
      <c r="AE139" s="2">
        <v>1</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6"/>
        <v>12</v>
      </c>
    </row>
    <row r="140" spans="2:120" ht="18.75" x14ac:dyDescent="0.3">
      <c r="B140" s="65"/>
      <c r="C140" s="19" t="s">
        <v>147</v>
      </c>
      <c r="D140" s="19"/>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v>1</v>
      </c>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6"/>
        <v>1</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6"/>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6"/>
        <v>0</v>
      </c>
    </row>
    <row r="143" spans="2:120" ht="18.75" x14ac:dyDescent="0.3">
      <c r="B143" s="65" t="s">
        <v>170</v>
      </c>
      <c r="C143" s="18" t="s">
        <v>145</v>
      </c>
      <c r="D143" s="18"/>
      <c r="E143" s="1"/>
      <c r="F143" s="1">
        <v>1</v>
      </c>
      <c r="G143" s="1"/>
      <c r="H143" s="1"/>
      <c r="I143" s="1"/>
      <c r="J143" s="1"/>
      <c r="K143" s="1"/>
      <c r="L143" s="1"/>
      <c r="M143" s="1"/>
      <c r="N143" s="1"/>
      <c r="O143" s="1">
        <v>1</v>
      </c>
      <c r="P143" s="1"/>
      <c r="Q143" s="1"/>
      <c r="R143" s="1"/>
      <c r="S143" s="1"/>
      <c r="T143" s="1"/>
      <c r="U143" s="1">
        <v>1</v>
      </c>
      <c r="V143" s="1"/>
      <c r="W143" s="1"/>
      <c r="X143" s="1"/>
      <c r="Y143" s="1"/>
      <c r="Z143" s="1"/>
      <c r="AA143" s="1"/>
      <c r="AB143" s="1">
        <v>1</v>
      </c>
      <c r="AC143" s="1"/>
      <c r="AD143" s="1">
        <v>1</v>
      </c>
      <c r="AE143" s="1"/>
      <c r="AF143" s="1">
        <v>1</v>
      </c>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6"/>
        <v>6</v>
      </c>
    </row>
    <row r="144" spans="2:120" ht="18.75" x14ac:dyDescent="0.3">
      <c r="B144" s="65"/>
      <c r="C144" s="19" t="s">
        <v>146</v>
      </c>
      <c r="D144" s="19"/>
      <c r="E144" s="2"/>
      <c r="F144" s="2"/>
      <c r="G144" s="2">
        <v>1</v>
      </c>
      <c r="H144" s="2">
        <v>1</v>
      </c>
      <c r="I144" s="2">
        <v>1</v>
      </c>
      <c r="J144" s="2">
        <v>1</v>
      </c>
      <c r="K144" s="2">
        <v>1</v>
      </c>
      <c r="L144" s="2"/>
      <c r="M144" s="2">
        <v>1</v>
      </c>
      <c r="N144" s="2">
        <v>1</v>
      </c>
      <c r="O144" s="2"/>
      <c r="P144" s="2">
        <v>1</v>
      </c>
      <c r="Q144" s="2"/>
      <c r="R144" s="2">
        <v>1</v>
      </c>
      <c r="S144" s="2"/>
      <c r="T144" s="2">
        <v>1</v>
      </c>
      <c r="U144" s="2"/>
      <c r="V144" s="2">
        <v>1</v>
      </c>
      <c r="W144" s="2">
        <v>1</v>
      </c>
      <c r="X144" s="2"/>
      <c r="Y144" s="2">
        <v>1</v>
      </c>
      <c r="Z144" s="2"/>
      <c r="AA144" s="2">
        <v>1</v>
      </c>
      <c r="AB144" s="2"/>
      <c r="AC144" s="2">
        <v>1</v>
      </c>
      <c r="AD144" s="2"/>
      <c r="AE144" s="2">
        <v>1</v>
      </c>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6"/>
        <v>16</v>
      </c>
    </row>
    <row r="145" spans="2:120" ht="18.75" x14ac:dyDescent="0.3">
      <c r="B145" s="65"/>
      <c r="C145" s="19" t="s">
        <v>147</v>
      </c>
      <c r="D145" s="19"/>
      <c r="E145" s="2">
        <v>1</v>
      </c>
      <c r="F145" s="2"/>
      <c r="G145" s="2"/>
      <c r="H145" s="2"/>
      <c r="I145" s="2"/>
      <c r="J145" s="2"/>
      <c r="K145" s="2"/>
      <c r="L145" s="2">
        <v>1</v>
      </c>
      <c r="M145" s="2"/>
      <c r="N145" s="2"/>
      <c r="O145" s="2"/>
      <c r="P145" s="2"/>
      <c r="Q145" s="2"/>
      <c r="R145" s="2"/>
      <c r="S145" s="2">
        <v>1</v>
      </c>
      <c r="T145" s="2"/>
      <c r="U145" s="2"/>
      <c r="V145" s="2"/>
      <c r="W145" s="2"/>
      <c r="X145" s="2">
        <v>1</v>
      </c>
      <c r="Y145" s="2"/>
      <c r="Z145" s="2">
        <v>1</v>
      </c>
      <c r="AA145" s="2"/>
      <c r="AB145" s="2"/>
      <c r="AC145" s="2"/>
      <c r="AD145" s="2"/>
      <c r="AE145" s="2"/>
      <c r="AF145" s="2"/>
      <c r="AG145" s="2">
        <v>1</v>
      </c>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6"/>
        <v>6</v>
      </c>
    </row>
    <row r="146" spans="2:120" ht="18.75" x14ac:dyDescent="0.3">
      <c r="B146" s="65"/>
      <c r="C146" s="19" t="s">
        <v>148</v>
      </c>
      <c r="D146" s="19"/>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6"/>
        <v>0</v>
      </c>
    </row>
    <row r="147" spans="2:120" ht="18.75" x14ac:dyDescent="0.3">
      <c r="B147" s="65"/>
      <c r="C147" s="19" t="s">
        <v>149</v>
      </c>
      <c r="D147" s="3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6"/>
        <v>0</v>
      </c>
    </row>
    <row r="148" spans="2:120" ht="18.75" x14ac:dyDescent="0.3">
      <c r="B148" s="65" t="s">
        <v>171</v>
      </c>
      <c r="C148" s="18" t="s">
        <v>145</v>
      </c>
      <c r="D148" s="18"/>
      <c r="E148" s="1"/>
      <c r="F148" s="1"/>
      <c r="G148" s="1"/>
      <c r="H148" s="1">
        <v>1</v>
      </c>
      <c r="I148" s="1">
        <v>1</v>
      </c>
      <c r="J148" s="1">
        <v>1</v>
      </c>
      <c r="K148" s="1">
        <v>1</v>
      </c>
      <c r="L148" s="1">
        <v>1</v>
      </c>
      <c r="M148" s="1"/>
      <c r="N148" s="1"/>
      <c r="O148" s="1"/>
      <c r="P148" s="1"/>
      <c r="Q148" s="1"/>
      <c r="R148" s="1"/>
      <c r="S148" s="1"/>
      <c r="T148" s="1"/>
      <c r="U148" s="1">
        <v>1</v>
      </c>
      <c r="V148" s="1">
        <v>1</v>
      </c>
      <c r="W148" s="1">
        <v>1</v>
      </c>
      <c r="X148" s="1"/>
      <c r="Y148" s="1"/>
      <c r="Z148" s="1"/>
      <c r="AA148" s="1">
        <v>1</v>
      </c>
      <c r="AB148" s="1"/>
      <c r="AC148" s="1"/>
      <c r="AD148" s="1">
        <v>1</v>
      </c>
      <c r="AE148" s="1"/>
      <c r="AF148" s="1">
        <v>1</v>
      </c>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6"/>
        <v>11</v>
      </c>
    </row>
    <row r="149" spans="2:120" ht="18.75" x14ac:dyDescent="0.3">
      <c r="B149" s="65"/>
      <c r="C149" s="19" t="s">
        <v>146</v>
      </c>
      <c r="D149" s="19"/>
      <c r="E149" s="2">
        <v>1</v>
      </c>
      <c r="F149" s="2">
        <v>1</v>
      </c>
      <c r="G149" s="2">
        <v>1</v>
      </c>
      <c r="H149" s="2"/>
      <c r="I149" s="2"/>
      <c r="J149" s="2"/>
      <c r="K149" s="2"/>
      <c r="L149" s="2"/>
      <c r="M149" s="2">
        <v>1</v>
      </c>
      <c r="N149" s="2">
        <v>1</v>
      </c>
      <c r="O149" s="2"/>
      <c r="P149" s="2">
        <v>1</v>
      </c>
      <c r="Q149" s="2"/>
      <c r="R149" s="2"/>
      <c r="S149" s="2">
        <v>1</v>
      </c>
      <c r="T149" s="2">
        <v>1</v>
      </c>
      <c r="U149" s="2"/>
      <c r="V149" s="2"/>
      <c r="W149" s="2"/>
      <c r="X149" s="2"/>
      <c r="Y149" s="2"/>
      <c r="Z149" s="2"/>
      <c r="AA149" s="2"/>
      <c r="AB149" s="2"/>
      <c r="AC149" s="2">
        <v>1</v>
      </c>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6"/>
        <v>9</v>
      </c>
    </row>
    <row r="150" spans="2:120" ht="18.75" x14ac:dyDescent="0.3">
      <c r="B150" s="65"/>
      <c r="C150" s="19" t="s">
        <v>147</v>
      </c>
      <c r="D150" s="19"/>
      <c r="E150" s="2"/>
      <c r="F150" s="2"/>
      <c r="G150" s="2"/>
      <c r="H150" s="2"/>
      <c r="I150" s="2"/>
      <c r="J150" s="2"/>
      <c r="K150" s="2"/>
      <c r="L150" s="2"/>
      <c r="M150" s="2"/>
      <c r="N150" s="2"/>
      <c r="O150" s="2">
        <v>1</v>
      </c>
      <c r="P150" s="2"/>
      <c r="Q150" s="2">
        <v>1</v>
      </c>
      <c r="R150" s="2">
        <v>1</v>
      </c>
      <c r="S150" s="2"/>
      <c r="T150" s="2"/>
      <c r="U150" s="2"/>
      <c r="V150" s="2"/>
      <c r="W150" s="2"/>
      <c r="X150" s="2">
        <v>1</v>
      </c>
      <c r="Y150" s="2">
        <v>1</v>
      </c>
      <c r="Z150" s="2">
        <v>1</v>
      </c>
      <c r="AA150" s="2"/>
      <c r="AB150" s="2"/>
      <c r="AC150" s="2"/>
      <c r="AD150" s="2"/>
      <c r="AE150" s="2"/>
      <c r="AF150" s="2"/>
      <c r="AG150" s="2">
        <v>1</v>
      </c>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6"/>
        <v>7</v>
      </c>
    </row>
    <row r="151" spans="2:120" ht="18.75" x14ac:dyDescent="0.3">
      <c r="B151" s="65"/>
      <c r="C151" s="19" t="s">
        <v>148</v>
      </c>
      <c r="D151" s="19"/>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v>1</v>
      </c>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6"/>
        <v>1</v>
      </c>
    </row>
    <row r="152" spans="2:120" ht="18.75" x14ac:dyDescent="0.3">
      <c r="B152" s="65"/>
      <c r="C152" s="19" t="s">
        <v>149</v>
      </c>
      <c r="D152" s="30"/>
      <c r="E152" s="3"/>
      <c r="F152" s="3"/>
      <c r="G152" s="3"/>
      <c r="H152" s="3"/>
      <c r="I152" s="3"/>
      <c r="J152" s="3"/>
      <c r="K152" s="3"/>
      <c r="L152" s="3"/>
      <c r="M152" s="3"/>
      <c r="N152" s="3"/>
      <c r="O152" s="3"/>
      <c r="P152" s="3"/>
      <c r="Q152" s="3"/>
      <c r="R152" s="3"/>
      <c r="S152" s="3"/>
      <c r="T152" s="3"/>
      <c r="U152" s="3"/>
      <c r="V152" s="3"/>
      <c r="W152" s="3"/>
      <c r="X152" s="3"/>
      <c r="Y152" s="3"/>
      <c r="Z152" s="3"/>
      <c r="AA152" s="3"/>
      <c r="AB152" s="3">
        <v>1</v>
      </c>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6"/>
        <v>1</v>
      </c>
    </row>
    <row r="153" spans="2:120" ht="18.75" x14ac:dyDescent="0.3">
      <c r="B153" s="65" t="s">
        <v>172</v>
      </c>
      <c r="C153" s="18" t="s">
        <v>145</v>
      </c>
      <c r="D153" s="18"/>
      <c r="E153" s="1"/>
      <c r="F153" s="1"/>
      <c r="G153" s="1"/>
      <c r="H153" s="1"/>
      <c r="I153" s="1"/>
      <c r="J153" s="1"/>
      <c r="K153" s="1">
        <v>1</v>
      </c>
      <c r="L153" s="1">
        <v>1</v>
      </c>
      <c r="M153" s="1">
        <v>1</v>
      </c>
      <c r="N153" s="1">
        <v>1</v>
      </c>
      <c r="O153" s="1">
        <v>1</v>
      </c>
      <c r="P153" s="1"/>
      <c r="Q153" s="1"/>
      <c r="R153" s="1"/>
      <c r="S153" s="1">
        <v>1</v>
      </c>
      <c r="T153" s="1"/>
      <c r="U153" s="1"/>
      <c r="V153" s="1"/>
      <c r="W153" s="1"/>
      <c r="X153" s="1"/>
      <c r="Y153" s="1"/>
      <c r="Z153" s="1"/>
      <c r="AA153" s="1"/>
      <c r="AB153" s="1"/>
      <c r="AC153" s="1">
        <v>1</v>
      </c>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6"/>
        <v>7</v>
      </c>
    </row>
    <row r="154" spans="2:120" ht="18.75" x14ac:dyDescent="0.3">
      <c r="B154" s="65"/>
      <c r="C154" s="19" t="s">
        <v>146</v>
      </c>
      <c r="D154" s="19"/>
      <c r="E154" s="2"/>
      <c r="F154" s="2"/>
      <c r="G154" s="2"/>
      <c r="H154" s="2"/>
      <c r="I154" s="2"/>
      <c r="J154" s="2"/>
      <c r="K154" s="2"/>
      <c r="L154" s="2"/>
      <c r="M154" s="2"/>
      <c r="N154" s="2"/>
      <c r="O154" s="2"/>
      <c r="P154" s="2">
        <v>1</v>
      </c>
      <c r="Q154" s="2">
        <v>1</v>
      </c>
      <c r="R154" s="2">
        <v>1</v>
      </c>
      <c r="S154" s="2"/>
      <c r="T154" s="2">
        <v>1</v>
      </c>
      <c r="U154" s="2">
        <v>1</v>
      </c>
      <c r="V154" s="2"/>
      <c r="W154" s="2">
        <v>1</v>
      </c>
      <c r="X154" s="2"/>
      <c r="Y154" s="2">
        <v>1</v>
      </c>
      <c r="Z154" s="2">
        <v>1</v>
      </c>
      <c r="AA154" s="2">
        <v>1</v>
      </c>
      <c r="AB154" s="2"/>
      <c r="AC154" s="2"/>
      <c r="AD154" s="2">
        <v>1</v>
      </c>
      <c r="AE154" s="2">
        <v>1</v>
      </c>
      <c r="AF154" s="2"/>
      <c r="AG154" s="2">
        <v>1</v>
      </c>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6"/>
        <v>12</v>
      </c>
    </row>
    <row r="155" spans="2:120" ht="18.75" x14ac:dyDescent="0.3">
      <c r="B155" s="65"/>
      <c r="C155" s="19" t="s">
        <v>147</v>
      </c>
      <c r="D155" s="19"/>
      <c r="E155" s="2">
        <v>1</v>
      </c>
      <c r="F155" s="2"/>
      <c r="G155" s="2">
        <v>1</v>
      </c>
      <c r="H155" s="2"/>
      <c r="I155" s="2"/>
      <c r="J155" s="2"/>
      <c r="K155" s="2"/>
      <c r="L155" s="2"/>
      <c r="M155" s="2"/>
      <c r="N155" s="2"/>
      <c r="O155" s="2"/>
      <c r="P155" s="2"/>
      <c r="Q155" s="2"/>
      <c r="R155" s="2"/>
      <c r="S155" s="2"/>
      <c r="T155" s="2"/>
      <c r="U155" s="2"/>
      <c r="V155" s="2">
        <v>1</v>
      </c>
      <c r="W155" s="2"/>
      <c r="X155" s="2">
        <v>1</v>
      </c>
      <c r="Y155" s="2"/>
      <c r="Z155" s="2"/>
      <c r="AA155" s="2"/>
      <c r="AB155" s="2">
        <v>1</v>
      </c>
      <c r="AC155" s="2"/>
      <c r="AD155" s="2"/>
      <c r="AE155" s="2"/>
      <c r="AF155" s="2">
        <v>1</v>
      </c>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6"/>
        <v>6</v>
      </c>
    </row>
    <row r="156" spans="2:120" ht="18.75" x14ac:dyDescent="0.3">
      <c r="B156" s="65"/>
      <c r="C156" s="19" t="s">
        <v>148</v>
      </c>
      <c r="D156" s="19"/>
      <c r="E156" s="2"/>
      <c r="F156" s="2">
        <v>1</v>
      </c>
      <c r="G156" s="2"/>
      <c r="H156" s="2">
        <v>1</v>
      </c>
      <c r="I156" s="2">
        <v>1</v>
      </c>
      <c r="J156" s="2">
        <v>1</v>
      </c>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6"/>
        <v>4</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6"/>
        <v>0</v>
      </c>
    </row>
    <row r="158" spans="2:120" ht="18.75" x14ac:dyDescent="0.3">
      <c r="B158" s="65" t="s">
        <v>173</v>
      </c>
      <c r="C158" s="18" t="s">
        <v>145</v>
      </c>
      <c r="D158" s="18"/>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6"/>
        <v>0</v>
      </c>
    </row>
    <row r="159" spans="2:120" ht="18.75" x14ac:dyDescent="0.3">
      <c r="B159" s="65"/>
      <c r="C159" s="19" t="s">
        <v>146</v>
      </c>
      <c r="D159" s="19"/>
      <c r="E159" s="2"/>
      <c r="F159" s="2"/>
      <c r="G159" s="2"/>
      <c r="H159" s="2"/>
      <c r="I159" s="2"/>
      <c r="J159" s="2"/>
      <c r="K159" s="2"/>
      <c r="L159" s="2">
        <v>1</v>
      </c>
      <c r="M159" s="2"/>
      <c r="N159" s="2"/>
      <c r="O159" s="2"/>
      <c r="P159" s="2"/>
      <c r="Q159" s="2"/>
      <c r="R159" s="2"/>
      <c r="S159" s="2"/>
      <c r="T159" s="2"/>
      <c r="U159" s="2"/>
      <c r="V159" s="2"/>
      <c r="W159" s="2">
        <v>1</v>
      </c>
      <c r="X159" s="2"/>
      <c r="Y159" s="2">
        <v>1</v>
      </c>
      <c r="Z159" s="2"/>
      <c r="AA159" s="2"/>
      <c r="AB159" s="2"/>
      <c r="AC159" s="2"/>
      <c r="AD159" s="2"/>
      <c r="AE159" s="2"/>
      <c r="AF159" s="2"/>
      <c r="AG159" s="2">
        <v>1</v>
      </c>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6"/>
        <v>4</v>
      </c>
    </row>
    <row r="160" spans="2:120" ht="18.75" x14ac:dyDescent="0.3">
      <c r="B160" s="65"/>
      <c r="C160" s="19" t="s">
        <v>147</v>
      </c>
      <c r="D160" s="19"/>
      <c r="E160" s="2"/>
      <c r="F160" s="2"/>
      <c r="G160" s="2">
        <v>1</v>
      </c>
      <c r="H160" s="2"/>
      <c r="I160" s="2"/>
      <c r="J160" s="2"/>
      <c r="K160" s="2">
        <v>1</v>
      </c>
      <c r="L160" s="2"/>
      <c r="M160" s="2"/>
      <c r="N160" s="2">
        <v>1</v>
      </c>
      <c r="O160" s="2"/>
      <c r="P160" s="2"/>
      <c r="Q160" s="2"/>
      <c r="R160" s="2">
        <v>1</v>
      </c>
      <c r="S160" s="2"/>
      <c r="T160" s="2">
        <v>1</v>
      </c>
      <c r="U160" s="2"/>
      <c r="V160" s="2">
        <v>1</v>
      </c>
      <c r="W160" s="2"/>
      <c r="X160" s="2"/>
      <c r="Y160" s="2"/>
      <c r="Z160" s="2">
        <v>1</v>
      </c>
      <c r="AA160" s="2">
        <v>1</v>
      </c>
      <c r="AB160" s="2">
        <v>1</v>
      </c>
      <c r="AC160" s="2"/>
      <c r="AD160" s="2"/>
      <c r="AE160" s="2"/>
      <c r="AF160" s="2">
        <v>1</v>
      </c>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6"/>
        <v>10</v>
      </c>
    </row>
    <row r="161" spans="1:120" ht="18.75" x14ac:dyDescent="0.3">
      <c r="B161" s="65"/>
      <c r="C161" s="19" t="s">
        <v>148</v>
      </c>
      <c r="D161" s="19"/>
      <c r="E161" s="2">
        <v>1</v>
      </c>
      <c r="F161" s="2">
        <v>1</v>
      </c>
      <c r="G161" s="2"/>
      <c r="H161" s="2">
        <v>1</v>
      </c>
      <c r="I161" s="2">
        <v>1</v>
      </c>
      <c r="J161" s="2">
        <v>1</v>
      </c>
      <c r="K161" s="2"/>
      <c r="L161" s="2"/>
      <c r="M161" s="2">
        <v>1</v>
      </c>
      <c r="N161" s="2"/>
      <c r="O161" s="2">
        <v>1</v>
      </c>
      <c r="P161" s="2">
        <v>1</v>
      </c>
      <c r="Q161" s="2">
        <v>1</v>
      </c>
      <c r="R161" s="2"/>
      <c r="S161" s="2">
        <v>1</v>
      </c>
      <c r="T161" s="2"/>
      <c r="U161" s="2">
        <v>1</v>
      </c>
      <c r="V161" s="2"/>
      <c r="W161" s="2"/>
      <c r="X161" s="2">
        <v>1</v>
      </c>
      <c r="Y161" s="2"/>
      <c r="Z161" s="2"/>
      <c r="AA161" s="2"/>
      <c r="AB161" s="2"/>
      <c r="AC161" s="2">
        <v>1</v>
      </c>
      <c r="AD161" s="2"/>
      <c r="AE161" s="2">
        <v>1</v>
      </c>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6"/>
        <v>14</v>
      </c>
    </row>
    <row r="162" spans="1:120" ht="18.75" x14ac:dyDescent="0.3">
      <c r="B162" s="65"/>
      <c r="C162" s="19" t="s">
        <v>149</v>
      </c>
      <c r="D162" s="30"/>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v>1</v>
      </c>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6"/>
        <v>1</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54"/>
    </row>
    <row r="164" spans="1:120" ht="37.5" customHeight="1" x14ac:dyDescent="0.3">
      <c r="B164" s="70" t="s">
        <v>181</v>
      </c>
      <c r="C164" s="71"/>
      <c r="D164" s="36"/>
      <c r="E164" s="1" t="s">
        <v>308</v>
      </c>
      <c r="F164" s="1" t="s">
        <v>311</v>
      </c>
      <c r="G164" s="1"/>
      <c r="H164" s="1" t="s">
        <v>532</v>
      </c>
      <c r="I164" s="1" t="s">
        <v>533</v>
      </c>
      <c r="J164" s="1" t="s">
        <v>316</v>
      </c>
      <c r="K164" s="1" t="s">
        <v>534</v>
      </c>
      <c r="L164" s="1" t="s">
        <v>320</v>
      </c>
      <c r="M164" s="1" t="s">
        <v>321</v>
      </c>
      <c r="N164" s="1" t="s">
        <v>611</v>
      </c>
      <c r="O164" s="1"/>
      <c r="P164" s="1" t="s">
        <v>340</v>
      </c>
      <c r="Q164" s="1" t="s">
        <v>341</v>
      </c>
      <c r="R164" s="1" t="s">
        <v>345</v>
      </c>
      <c r="S164" s="1" t="s">
        <v>348</v>
      </c>
      <c r="T164" s="1" t="s">
        <v>393</v>
      </c>
      <c r="U164" s="1" t="s">
        <v>428</v>
      </c>
      <c r="V164" s="1" t="s">
        <v>519</v>
      </c>
      <c r="W164" s="1" t="s">
        <v>612</v>
      </c>
      <c r="X164" s="1" t="s">
        <v>613</v>
      </c>
      <c r="Y164" s="1" t="s">
        <v>585</v>
      </c>
      <c r="Z164" s="1" t="s">
        <v>586</v>
      </c>
      <c r="AA164" s="1" t="s">
        <v>614</v>
      </c>
      <c r="AB164" s="1" t="s">
        <v>615</v>
      </c>
      <c r="AC164" s="1" t="s">
        <v>616</v>
      </c>
      <c r="AD164" s="1" t="s">
        <v>587</v>
      </c>
      <c r="AE164" s="1" t="s">
        <v>588</v>
      </c>
      <c r="AF164" s="1" t="s">
        <v>589</v>
      </c>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55"/>
    </row>
    <row r="165" spans="1:120" ht="51.75" customHeight="1" x14ac:dyDescent="0.3">
      <c r="B165" s="65" t="s">
        <v>182</v>
      </c>
      <c r="C165" s="20" t="s">
        <v>174</v>
      </c>
      <c r="D165" s="20"/>
      <c r="E165" s="1" t="s">
        <v>309</v>
      </c>
      <c r="F165" s="1" t="s">
        <v>312</v>
      </c>
      <c r="G165" s="1"/>
      <c r="H165" s="1" t="s">
        <v>314</v>
      </c>
      <c r="I165" s="1"/>
      <c r="J165" s="1"/>
      <c r="K165" s="1" t="s">
        <v>317</v>
      </c>
      <c r="L165" s="1"/>
      <c r="M165" s="1" t="s">
        <v>322</v>
      </c>
      <c r="N165" s="1" t="s">
        <v>325</v>
      </c>
      <c r="O165" s="1"/>
      <c r="P165" s="1"/>
      <c r="Q165" s="1" t="s">
        <v>342</v>
      </c>
      <c r="R165" s="1" t="s">
        <v>346</v>
      </c>
      <c r="S165" s="1" t="s">
        <v>349</v>
      </c>
      <c r="T165" s="1"/>
      <c r="U165" s="1" t="s">
        <v>429</v>
      </c>
      <c r="V165" s="1" t="s">
        <v>314</v>
      </c>
      <c r="W165" s="1" t="s">
        <v>590</v>
      </c>
      <c r="X165" s="1" t="s">
        <v>591</v>
      </c>
      <c r="Y165" s="1" t="s">
        <v>592</v>
      </c>
      <c r="Z165" s="1" t="s">
        <v>593</v>
      </c>
      <c r="AA165" s="1" t="s">
        <v>594</v>
      </c>
      <c r="AB165" s="1" t="s">
        <v>595</v>
      </c>
      <c r="AC165" s="1" t="s">
        <v>596</v>
      </c>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row>
    <row r="166" spans="1:120" ht="51.75" customHeight="1" x14ac:dyDescent="0.3">
      <c r="B166" s="65"/>
      <c r="C166" s="21" t="s">
        <v>175</v>
      </c>
      <c r="D166" s="21"/>
      <c r="E166" s="34" t="s">
        <v>310</v>
      </c>
      <c r="F166" s="34" t="s">
        <v>313</v>
      </c>
      <c r="G166" s="2"/>
      <c r="H166" s="34" t="s">
        <v>315</v>
      </c>
      <c r="I166" s="2"/>
      <c r="J166" s="2"/>
      <c r="K166" s="34" t="s">
        <v>318</v>
      </c>
      <c r="L166" s="2"/>
      <c r="M166" s="34" t="s">
        <v>323</v>
      </c>
      <c r="N166" s="34" t="s">
        <v>326</v>
      </c>
      <c r="O166" s="2"/>
      <c r="P166" s="2"/>
      <c r="Q166" s="34" t="s">
        <v>343</v>
      </c>
      <c r="R166" s="34" t="s">
        <v>347</v>
      </c>
      <c r="S166" s="34" t="s">
        <v>350</v>
      </c>
      <c r="T166" s="2"/>
      <c r="U166" s="34" t="s">
        <v>430</v>
      </c>
      <c r="V166" s="34" t="s">
        <v>520</v>
      </c>
      <c r="W166" s="34" t="s">
        <v>597</v>
      </c>
      <c r="X166" s="34" t="s">
        <v>598</v>
      </c>
      <c r="Y166" s="34" t="s">
        <v>599</v>
      </c>
      <c r="Z166" s="34" t="s">
        <v>597</v>
      </c>
      <c r="AA166" s="34" t="s">
        <v>600</v>
      </c>
      <c r="AB166" s="34" t="s">
        <v>601</v>
      </c>
      <c r="AC166" s="34" t="s">
        <v>602</v>
      </c>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row>
    <row r="167" spans="1:120" ht="51.75" customHeight="1" x14ac:dyDescent="0.3">
      <c r="B167" s="65"/>
      <c r="C167" s="22" t="s">
        <v>176</v>
      </c>
      <c r="D167" s="22"/>
      <c r="E167" s="3">
        <v>428525895</v>
      </c>
      <c r="F167" s="3"/>
      <c r="G167" s="3"/>
      <c r="H167" s="3">
        <v>91917025</v>
      </c>
      <c r="I167" s="3"/>
      <c r="J167" s="3"/>
      <c r="K167" s="3" t="s">
        <v>319</v>
      </c>
      <c r="L167" s="3"/>
      <c r="M167" s="3" t="s">
        <v>324</v>
      </c>
      <c r="N167" s="3" t="s">
        <v>327</v>
      </c>
      <c r="O167" s="3"/>
      <c r="P167" s="3"/>
      <c r="Q167" s="3" t="s">
        <v>344</v>
      </c>
      <c r="R167" s="3"/>
      <c r="S167" s="3" t="s">
        <v>351</v>
      </c>
      <c r="T167" s="3"/>
      <c r="U167" s="3">
        <v>899430553</v>
      </c>
      <c r="V167" s="3" t="s">
        <v>521</v>
      </c>
      <c r="W167" s="3" t="s">
        <v>603</v>
      </c>
      <c r="X167" s="3" t="s">
        <v>604</v>
      </c>
      <c r="Y167" s="3" t="s">
        <v>605</v>
      </c>
      <c r="Z167" s="3" t="s">
        <v>603</v>
      </c>
      <c r="AA167" s="3" t="s">
        <v>606</v>
      </c>
      <c r="AB167" s="3" t="s">
        <v>607</v>
      </c>
      <c r="AC167" s="3" t="s">
        <v>608</v>
      </c>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row>
  </sheetData>
  <sheetProtection formatRows="0"/>
  <mergeCells count="40">
    <mergeCell ref="B165:B167"/>
    <mergeCell ref="B93:B97"/>
    <mergeCell ref="B133:B137"/>
    <mergeCell ref="B164:C164"/>
    <mergeCell ref="B138:B142"/>
    <mergeCell ref="B143:B147"/>
    <mergeCell ref="B148:B152"/>
    <mergeCell ref="B153:B157"/>
    <mergeCell ref="B158:B162"/>
    <mergeCell ref="A163:DO163"/>
    <mergeCell ref="B103:B107"/>
    <mergeCell ref="B108:B112"/>
    <mergeCell ref="B113:B117"/>
    <mergeCell ref="B118:B122"/>
    <mergeCell ref="B123:B127"/>
    <mergeCell ref="B128:B132"/>
    <mergeCell ref="B98:B102"/>
    <mergeCell ref="B38:B42"/>
    <mergeCell ref="B43:B47"/>
    <mergeCell ref="B48:B52"/>
    <mergeCell ref="B53:B57"/>
    <mergeCell ref="B58:B62"/>
    <mergeCell ref="B63:B67"/>
    <mergeCell ref="B68:B72"/>
    <mergeCell ref="B73:B77"/>
    <mergeCell ref="B78:B82"/>
    <mergeCell ref="B83:B87"/>
    <mergeCell ref="B88:B92"/>
    <mergeCell ref="B33:B37"/>
    <mergeCell ref="B2:C2"/>
    <mergeCell ref="B5:C5"/>
    <mergeCell ref="E5:DP5"/>
    <mergeCell ref="B6:C7"/>
    <mergeCell ref="E6:DP6"/>
    <mergeCell ref="B8:C8"/>
    <mergeCell ref="E19:DP19"/>
    <mergeCell ref="B21:B23"/>
    <mergeCell ref="B24:B28"/>
    <mergeCell ref="B29:B31"/>
    <mergeCell ref="B32:DP32"/>
  </mergeCells>
  <conditionalFormatting sqref="E8:I8 K8:V8 AH8:DO8">
    <cfRule type="notContainsBlanks" dxfId="11" priority="3">
      <formula>LEN(TRIM(E8))&gt;0</formula>
    </cfRule>
  </conditionalFormatting>
  <conditionalFormatting sqref="J8">
    <cfRule type="notContainsBlanks" dxfId="10" priority="2">
      <formula>LEN(TRIM(J8))&gt;0</formula>
    </cfRule>
  </conditionalFormatting>
  <conditionalFormatting sqref="W8:AG8">
    <cfRule type="notContainsBlanks" dxfId="9" priority="1">
      <formula>LEN(TRIM(W8))&gt;0</formula>
    </cfRule>
  </conditionalFormatting>
  <hyperlinks>
    <hyperlink ref="E166" r:id="rId1"/>
    <hyperlink ref="F166" r:id="rId2"/>
    <hyperlink ref="H166" r:id="rId3"/>
    <hyperlink ref="K166" r:id="rId4"/>
    <hyperlink ref="M166" r:id="rId5"/>
    <hyperlink ref="N166" r:id="rId6"/>
    <hyperlink ref="Q166" r:id="rId7"/>
    <hyperlink ref="R166" r:id="rId8"/>
    <hyperlink ref="S166" r:id="rId9"/>
    <hyperlink ref="U166" r:id="rId10"/>
    <hyperlink ref="V166" r:id="rId11"/>
    <hyperlink ref="W166" r:id="rId12"/>
    <hyperlink ref="X166" r:id="rId13"/>
    <hyperlink ref="Y166" r:id="rId14"/>
    <hyperlink ref="Z166" r:id="rId15"/>
    <hyperlink ref="AA166" r:id="rId16"/>
    <hyperlink ref="AB166" r:id="rId17"/>
    <hyperlink ref="AC166" r:id="rId18"/>
  </hyperlinks>
  <pageMargins left="0.7" right="0.7" top="0.75" bottom="0.75" header="0.3" footer="0.3"/>
  <pageSetup paperSize="9" orientation="portrait" horizontalDpi="300" verticalDpi="300" r:id="rId19"/>
  <extLst>
    <ext xmlns:x14="http://schemas.microsoft.com/office/spreadsheetml/2009/9/main" uri="{CCE6A557-97BC-4b89-ADB6-D9C93CAAB3DF}">
      <x14:dataValidations xmlns:xm="http://schemas.microsoft.com/office/excel/2006/main" count="2">
        <x14:dataValidation type="list" allowBlank="1" showInputMessage="1" showErrorMessage="1">
          <x14:formula1>
            <xm:f>'Data Sheet'!$A$2:$A$118</xm:f>
          </x14:formula1>
          <xm:sqref>E8:V8 AH8:DO8</xm:sqref>
        </x14:dataValidation>
        <x14:dataValidation type="list" allowBlank="1" showInputMessage="1" showErrorMessage="1">
          <x14:formula1>
            <xm:f>'[1]Data Sheet'!#REF!</xm:f>
          </x14:formula1>
          <xm:sqref>W8:AG8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DN167"/>
  <sheetViews>
    <sheetView zoomScale="70" zoomScaleNormal="70" workbookViewId="0">
      <pane xSplit="3" ySplit="8" topLeftCell="BK9" activePane="bottomRight" state="frozen"/>
      <selection pane="topRight" activeCell="D1" sqref="D1"/>
      <selection pane="bottomLeft" activeCell="A10" sqref="A10"/>
      <selection pane="bottomRight" activeCell="BP8" sqref="BP8"/>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5" width="22.42578125" style="4" customWidth="1"/>
    <col min="116" max="116" width="8.140625" style="4" bestFit="1" customWidth="1"/>
    <col min="117" max="117" width="3.28515625" style="4" customWidth="1"/>
    <col min="118" max="16384" width="8.85546875" style="4"/>
  </cols>
  <sheetData>
    <row r="2" spans="2:116" ht="21" customHeight="1" x14ac:dyDescent="0.35">
      <c r="B2" s="59" t="s">
        <v>0</v>
      </c>
      <c r="C2" s="59"/>
    </row>
    <row r="3" spans="2:116" ht="18.600000000000001" customHeight="1" x14ac:dyDescent="0.25">
      <c r="B3" s="5" t="s">
        <v>187</v>
      </c>
      <c r="C3" s="14" t="s">
        <v>183</v>
      </c>
    </row>
    <row r="5" spans="2:116"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row>
    <row r="6" spans="2:116"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row>
    <row r="7" spans="2:116"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t="s">
        <v>3</v>
      </c>
    </row>
    <row r="8" spans="2:116" ht="18.75" customHeight="1" x14ac:dyDescent="0.3">
      <c r="B8" s="57" t="s">
        <v>132</v>
      </c>
      <c r="C8" s="58"/>
      <c r="D8" s="37"/>
      <c r="E8" s="29" t="s">
        <v>47</v>
      </c>
      <c r="F8" s="29" t="s">
        <v>111</v>
      </c>
      <c r="G8" s="29" t="s">
        <v>44</v>
      </c>
      <c r="H8" s="29" t="s">
        <v>535</v>
      </c>
      <c r="I8" s="29" t="s">
        <v>67</v>
      </c>
      <c r="J8" s="29" t="s">
        <v>66</v>
      </c>
      <c r="K8" s="29" t="s">
        <v>64</v>
      </c>
      <c r="L8" s="29" t="s">
        <v>75</v>
      </c>
      <c r="M8" s="29" t="s">
        <v>47</v>
      </c>
      <c r="N8" s="29" t="s">
        <v>16</v>
      </c>
      <c r="O8" s="29" t="s">
        <v>47</v>
      </c>
      <c r="P8" s="29" t="s">
        <v>67</v>
      </c>
      <c r="Q8" s="29" t="s">
        <v>16</v>
      </c>
      <c r="R8" s="29" t="s">
        <v>535</v>
      </c>
      <c r="S8" s="29" t="s">
        <v>16</v>
      </c>
      <c r="T8" s="29" t="s">
        <v>535</v>
      </c>
      <c r="U8" s="29" t="s">
        <v>108</v>
      </c>
      <c r="V8" s="29" t="s">
        <v>20</v>
      </c>
      <c r="W8" s="29" t="s">
        <v>16</v>
      </c>
      <c r="X8" s="29" t="s">
        <v>75</v>
      </c>
      <c r="Y8" s="29" t="s">
        <v>75</v>
      </c>
      <c r="Z8" s="29" t="s">
        <v>47</v>
      </c>
      <c r="AA8" s="29" t="s">
        <v>111</v>
      </c>
      <c r="AB8" s="29" t="s">
        <v>44</v>
      </c>
      <c r="AC8" s="29" t="s">
        <v>75</v>
      </c>
      <c r="AD8" s="29" t="s">
        <v>111</v>
      </c>
      <c r="AE8" s="29" t="s">
        <v>75</v>
      </c>
      <c r="AF8" s="29" t="s">
        <v>16</v>
      </c>
      <c r="AG8" s="29" t="s">
        <v>75</v>
      </c>
      <c r="AH8" s="29" t="s">
        <v>20</v>
      </c>
      <c r="AI8" s="29" t="s">
        <v>111</v>
      </c>
      <c r="AJ8" s="29" t="s">
        <v>108</v>
      </c>
      <c r="AK8" s="29" t="s">
        <v>111</v>
      </c>
      <c r="AL8" s="29" t="s">
        <v>87</v>
      </c>
      <c r="AM8" s="29" t="s">
        <v>47</v>
      </c>
      <c r="AN8" s="29" t="s">
        <v>117</v>
      </c>
      <c r="AO8" s="29" t="s">
        <v>87</v>
      </c>
      <c r="AP8" s="29" t="s">
        <v>87</v>
      </c>
      <c r="AQ8" s="29" t="s">
        <v>16</v>
      </c>
      <c r="AR8" s="29" t="s">
        <v>535</v>
      </c>
      <c r="AS8" s="29" t="s">
        <v>20</v>
      </c>
      <c r="AT8" s="29" t="s">
        <v>87</v>
      </c>
      <c r="AU8" s="29" t="s">
        <v>20</v>
      </c>
      <c r="AV8" s="29" t="s">
        <v>75</v>
      </c>
      <c r="AW8" s="29" t="s">
        <v>67</v>
      </c>
      <c r="AX8" s="29" t="s">
        <v>75</v>
      </c>
      <c r="AY8" s="29" t="s">
        <v>75</v>
      </c>
      <c r="AZ8" s="29" t="s">
        <v>75</v>
      </c>
      <c r="BA8" s="29" t="s">
        <v>64</v>
      </c>
      <c r="BB8" s="29" t="s">
        <v>75</v>
      </c>
      <c r="BC8" s="29" t="s">
        <v>67</v>
      </c>
      <c r="BD8" s="29" t="s">
        <v>67</v>
      </c>
      <c r="BE8" s="29" t="s">
        <v>47</v>
      </c>
      <c r="BF8" s="29" t="s">
        <v>108</v>
      </c>
      <c r="BG8" s="29" t="s">
        <v>20</v>
      </c>
      <c r="BH8" s="29" t="s">
        <v>75</v>
      </c>
      <c r="BI8" s="29" t="s">
        <v>75</v>
      </c>
      <c r="BJ8" s="29" t="s">
        <v>47</v>
      </c>
      <c r="BK8" s="29" t="s">
        <v>67</v>
      </c>
      <c r="BL8" s="29" t="s">
        <v>75</v>
      </c>
      <c r="BM8" s="29" t="s">
        <v>117</v>
      </c>
      <c r="BN8" s="29" t="s">
        <v>75</v>
      </c>
      <c r="BO8" s="29" t="s">
        <v>75</v>
      </c>
      <c r="BP8" s="29" t="s">
        <v>117</v>
      </c>
      <c r="BQ8" s="29" t="s">
        <v>21</v>
      </c>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12"/>
    </row>
    <row r="9" spans="2:116" ht="18.600000000000001" customHeight="1" x14ac:dyDescent="0.3">
      <c r="B9" s="26" t="s">
        <v>133</v>
      </c>
      <c r="C9" s="28" t="s">
        <v>123</v>
      </c>
      <c r="D9" s="28">
        <f>DL9</f>
        <v>4</v>
      </c>
      <c r="E9" s="13"/>
      <c r="F9" s="13"/>
      <c r="G9" s="13"/>
      <c r="H9" s="13"/>
      <c r="I9" s="13"/>
      <c r="J9" s="13"/>
      <c r="K9" s="13"/>
      <c r="L9" s="13"/>
      <c r="M9" s="13"/>
      <c r="N9" s="13"/>
      <c r="O9" s="13"/>
      <c r="P9" s="13"/>
      <c r="Q9" s="13"/>
      <c r="R9" s="13"/>
      <c r="S9" s="13"/>
      <c r="T9" s="13"/>
      <c r="U9" s="13"/>
      <c r="V9" s="13"/>
      <c r="W9" s="13"/>
      <c r="X9" s="13">
        <v>1</v>
      </c>
      <c r="Y9" s="13">
        <v>1</v>
      </c>
      <c r="Z9" s="13"/>
      <c r="AA9" s="13"/>
      <c r="AB9" s="13"/>
      <c r="AC9" s="13"/>
      <c r="AD9" s="13"/>
      <c r="AE9" s="13"/>
      <c r="AF9" s="13"/>
      <c r="AG9" s="13"/>
      <c r="AH9" s="13"/>
      <c r="AI9" s="13"/>
      <c r="AJ9" s="13"/>
      <c r="AK9" s="13"/>
      <c r="AL9" s="13">
        <v>1</v>
      </c>
      <c r="AM9" s="13"/>
      <c r="AN9" s="13"/>
      <c r="AO9" s="13">
        <v>1</v>
      </c>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28">
        <f t="shared" ref="DL9:DL15" si="0">SUM(E9:DK9)</f>
        <v>4</v>
      </c>
    </row>
    <row r="10" spans="2:116" ht="18.600000000000001" customHeight="1" x14ac:dyDescent="0.3">
      <c r="B10" s="26"/>
      <c r="C10" s="8" t="s">
        <v>124</v>
      </c>
      <c r="D10" s="8">
        <f>DL10</f>
        <v>29</v>
      </c>
      <c r="E10" s="2"/>
      <c r="F10" s="2">
        <v>1</v>
      </c>
      <c r="G10" s="2">
        <v>1</v>
      </c>
      <c r="H10" s="2"/>
      <c r="I10" s="2">
        <v>1</v>
      </c>
      <c r="J10" s="2"/>
      <c r="K10" s="2"/>
      <c r="L10" s="2"/>
      <c r="M10" s="2"/>
      <c r="N10" s="2">
        <v>1</v>
      </c>
      <c r="O10" s="2">
        <v>1</v>
      </c>
      <c r="P10" s="2">
        <v>1</v>
      </c>
      <c r="Q10" s="2">
        <v>1</v>
      </c>
      <c r="R10" s="2"/>
      <c r="S10" s="2"/>
      <c r="T10" s="2"/>
      <c r="U10" s="2">
        <v>1</v>
      </c>
      <c r="V10" s="2">
        <v>1</v>
      </c>
      <c r="W10" s="2">
        <v>1</v>
      </c>
      <c r="X10" s="2"/>
      <c r="Y10" s="2"/>
      <c r="Z10" s="2">
        <v>1</v>
      </c>
      <c r="AA10" s="2"/>
      <c r="AB10" s="2"/>
      <c r="AC10" s="2"/>
      <c r="AD10" s="2">
        <v>1</v>
      </c>
      <c r="AE10" s="2"/>
      <c r="AF10" s="2"/>
      <c r="AG10" s="2"/>
      <c r="AH10" s="2"/>
      <c r="AI10" s="2"/>
      <c r="AJ10" s="2">
        <v>1</v>
      </c>
      <c r="AK10" s="2">
        <v>1</v>
      </c>
      <c r="AL10" s="2"/>
      <c r="AM10" s="2">
        <v>1</v>
      </c>
      <c r="AN10" s="2">
        <v>1</v>
      </c>
      <c r="AO10" s="2"/>
      <c r="AP10" s="2">
        <v>1</v>
      </c>
      <c r="AQ10" s="2"/>
      <c r="AR10" s="2"/>
      <c r="AS10" s="2">
        <v>1</v>
      </c>
      <c r="AT10" s="2">
        <v>1</v>
      </c>
      <c r="AU10" s="2"/>
      <c r="AV10" s="2"/>
      <c r="AW10" s="2">
        <v>1</v>
      </c>
      <c r="AX10" s="2"/>
      <c r="AY10" s="2">
        <v>1</v>
      </c>
      <c r="AZ10" s="2">
        <v>1</v>
      </c>
      <c r="BA10" s="2"/>
      <c r="BB10" s="2"/>
      <c r="BC10" s="2"/>
      <c r="BD10" s="2"/>
      <c r="BE10" s="2"/>
      <c r="BF10" s="2"/>
      <c r="BG10" s="2">
        <v>1</v>
      </c>
      <c r="BH10" s="2">
        <v>1</v>
      </c>
      <c r="BI10" s="2"/>
      <c r="BJ10" s="2">
        <v>1</v>
      </c>
      <c r="BK10" s="2">
        <v>1</v>
      </c>
      <c r="BL10" s="2"/>
      <c r="BM10" s="2">
        <v>1</v>
      </c>
      <c r="BN10" s="2"/>
      <c r="BO10" s="2">
        <v>1</v>
      </c>
      <c r="BP10" s="2">
        <v>1</v>
      </c>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8">
        <f t="shared" si="0"/>
        <v>29</v>
      </c>
    </row>
    <row r="11" spans="2:116" ht="18.600000000000001" customHeight="1" x14ac:dyDescent="0.3">
      <c r="B11" s="26"/>
      <c r="C11" s="8" t="s">
        <v>125</v>
      </c>
      <c r="D11" s="8">
        <f t="shared" ref="D11:D17" si="1">DL11</f>
        <v>16</v>
      </c>
      <c r="E11" s="2">
        <v>1</v>
      </c>
      <c r="F11" s="2"/>
      <c r="G11" s="2"/>
      <c r="H11" s="2"/>
      <c r="I11" s="2"/>
      <c r="J11" s="2"/>
      <c r="K11" s="2"/>
      <c r="L11" s="2">
        <v>1</v>
      </c>
      <c r="M11" s="2">
        <v>1</v>
      </c>
      <c r="N11" s="2"/>
      <c r="O11" s="2"/>
      <c r="P11" s="2"/>
      <c r="Q11" s="2"/>
      <c r="R11" s="2"/>
      <c r="S11" s="2">
        <v>1</v>
      </c>
      <c r="T11" s="2"/>
      <c r="U11" s="2"/>
      <c r="V11" s="2"/>
      <c r="W11" s="2"/>
      <c r="X11" s="2"/>
      <c r="Y11" s="2"/>
      <c r="Z11" s="2"/>
      <c r="AA11" s="2"/>
      <c r="AB11" s="2"/>
      <c r="AC11" s="2">
        <v>1</v>
      </c>
      <c r="AD11" s="2"/>
      <c r="AE11" s="2">
        <v>1</v>
      </c>
      <c r="AF11" s="2">
        <v>1</v>
      </c>
      <c r="AG11" s="2"/>
      <c r="AH11" s="2"/>
      <c r="AI11" s="2">
        <v>1</v>
      </c>
      <c r="AJ11" s="2"/>
      <c r="AK11" s="2"/>
      <c r="AL11" s="2"/>
      <c r="AM11" s="2"/>
      <c r="AN11" s="2"/>
      <c r="AO11" s="2"/>
      <c r="AP11" s="2"/>
      <c r="AQ11" s="2">
        <v>1</v>
      </c>
      <c r="AR11" s="2">
        <v>1</v>
      </c>
      <c r="AS11" s="2"/>
      <c r="AT11" s="2"/>
      <c r="AU11" s="2"/>
      <c r="AV11" s="2">
        <v>1</v>
      </c>
      <c r="AW11" s="2"/>
      <c r="AX11" s="2">
        <v>1</v>
      </c>
      <c r="AY11" s="2"/>
      <c r="AZ11" s="2"/>
      <c r="BA11" s="2">
        <v>1</v>
      </c>
      <c r="BB11" s="2">
        <v>1</v>
      </c>
      <c r="BC11" s="2"/>
      <c r="BD11" s="2"/>
      <c r="BE11" s="2"/>
      <c r="BF11" s="2"/>
      <c r="BG11" s="2"/>
      <c r="BH11" s="2"/>
      <c r="BI11" s="2"/>
      <c r="BJ11" s="2"/>
      <c r="BK11" s="2"/>
      <c r="BL11" s="2">
        <v>1</v>
      </c>
      <c r="BM11" s="2"/>
      <c r="BN11" s="2"/>
      <c r="BO11" s="2"/>
      <c r="BP11" s="2"/>
      <c r="BQ11" s="2">
        <v>1</v>
      </c>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8">
        <f t="shared" si="0"/>
        <v>16</v>
      </c>
    </row>
    <row r="12" spans="2:116" ht="18.600000000000001" customHeight="1" x14ac:dyDescent="0.3">
      <c r="B12" s="26"/>
      <c r="C12" s="8" t="s">
        <v>126</v>
      </c>
      <c r="D12" s="8">
        <f t="shared" si="1"/>
        <v>8</v>
      </c>
      <c r="E12" s="2"/>
      <c r="F12" s="2"/>
      <c r="G12" s="2"/>
      <c r="H12" s="2"/>
      <c r="I12" s="2"/>
      <c r="J12" s="2"/>
      <c r="K12" s="2"/>
      <c r="L12" s="2"/>
      <c r="M12" s="2"/>
      <c r="N12" s="2"/>
      <c r="O12" s="2"/>
      <c r="P12" s="2"/>
      <c r="Q12" s="2"/>
      <c r="R12" s="2"/>
      <c r="S12" s="2"/>
      <c r="T12" s="2"/>
      <c r="U12" s="2"/>
      <c r="V12" s="2">
        <v>1</v>
      </c>
      <c r="W12" s="2"/>
      <c r="X12" s="2"/>
      <c r="Y12" s="2"/>
      <c r="Z12" s="2"/>
      <c r="AA12" s="2">
        <v>1</v>
      </c>
      <c r="AB12" s="2">
        <v>1</v>
      </c>
      <c r="AC12" s="2"/>
      <c r="AD12" s="2"/>
      <c r="AE12" s="2"/>
      <c r="AF12" s="2"/>
      <c r="AG12" s="2">
        <v>1</v>
      </c>
      <c r="AH12" s="2"/>
      <c r="AI12" s="2"/>
      <c r="AJ12" s="2"/>
      <c r="AK12" s="2"/>
      <c r="AL12" s="2"/>
      <c r="AM12" s="2"/>
      <c r="AN12" s="2"/>
      <c r="AO12" s="2"/>
      <c r="AP12" s="2"/>
      <c r="AQ12" s="2"/>
      <c r="AR12" s="2"/>
      <c r="AS12" s="2"/>
      <c r="AT12" s="2"/>
      <c r="AU12" s="2"/>
      <c r="AV12" s="2"/>
      <c r="AW12" s="2"/>
      <c r="AX12" s="2"/>
      <c r="AY12" s="2"/>
      <c r="AZ12" s="2"/>
      <c r="BA12" s="2"/>
      <c r="BB12" s="2"/>
      <c r="BC12" s="2">
        <v>1</v>
      </c>
      <c r="BD12" s="2"/>
      <c r="BE12" s="2">
        <v>1</v>
      </c>
      <c r="BF12" s="2"/>
      <c r="BG12" s="2"/>
      <c r="BH12" s="2"/>
      <c r="BI12" s="2">
        <v>1</v>
      </c>
      <c r="BJ12" s="2"/>
      <c r="BK12" s="2"/>
      <c r="BL12" s="2"/>
      <c r="BM12" s="2"/>
      <c r="BN12" s="2">
        <v>1</v>
      </c>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8">
        <f t="shared" si="0"/>
        <v>8</v>
      </c>
    </row>
    <row r="13" spans="2:116"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8">
        <f t="shared" si="0"/>
        <v>0</v>
      </c>
    </row>
    <row r="14" spans="2:116"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8">
        <f t="shared" si="0"/>
        <v>0</v>
      </c>
    </row>
    <row r="15" spans="2:116" ht="18.600000000000001" customHeight="1" x14ac:dyDescent="0.3">
      <c r="B15" s="26"/>
      <c r="C15" s="8" t="s">
        <v>129</v>
      </c>
      <c r="D15" s="8">
        <f t="shared" si="1"/>
        <v>4</v>
      </c>
      <c r="E15" s="2"/>
      <c r="F15" s="2"/>
      <c r="G15" s="2"/>
      <c r="H15" s="2">
        <v>1</v>
      </c>
      <c r="I15" s="2"/>
      <c r="J15" s="2"/>
      <c r="K15" s="2">
        <v>1</v>
      </c>
      <c r="L15" s="2"/>
      <c r="M15" s="2"/>
      <c r="N15" s="2"/>
      <c r="O15" s="2"/>
      <c r="P15" s="2"/>
      <c r="Q15" s="2"/>
      <c r="R15" s="2">
        <v>1</v>
      </c>
      <c r="S15" s="2"/>
      <c r="T15" s="2"/>
      <c r="U15" s="2"/>
      <c r="V15" s="2"/>
      <c r="W15" s="2"/>
      <c r="X15" s="2"/>
      <c r="Y15" s="2"/>
      <c r="Z15" s="2"/>
      <c r="AA15" s="2"/>
      <c r="AB15" s="2"/>
      <c r="AC15" s="2"/>
      <c r="AD15" s="2"/>
      <c r="AE15" s="2"/>
      <c r="AF15" s="2"/>
      <c r="AG15" s="2"/>
      <c r="AH15" s="2">
        <v>1</v>
      </c>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8">
        <f t="shared" si="0"/>
        <v>4</v>
      </c>
    </row>
    <row r="16" spans="2:116"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8">
        <f>COUNT(E16:DK16)</f>
        <v>0</v>
      </c>
    </row>
    <row r="17" spans="1:118" ht="18.600000000000001" customHeight="1" x14ac:dyDescent="0.3">
      <c r="B17" s="27"/>
      <c r="C17" s="9" t="s">
        <v>131</v>
      </c>
      <c r="D17" s="9">
        <f t="shared" si="1"/>
        <v>4</v>
      </c>
      <c r="E17" s="3"/>
      <c r="F17" s="3"/>
      <c r="G17" s="3"/>
      <c r="H17" s="3"/>
      <c r="I17" s="3"/>
      <c r="J17" s="3">
        <v>1</v>
      </c>
      <c r="K17" s="3"/>
      <c r="L17" s="3"/>
      <c r="M17" s="3"/>
      <c r="N17" s="3"/>
      <c r="O17" s="3"/>
      <c r="P17" s="3"/>
      <c r="Q17" s="3"/>
      <c r="R17" s="3"/>
      <c r="S17" s="3"/>
      <c r="T17" s="3">
        <v>1</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v>1</v>
      </c>
      <c r="AV17" s="3"/>
      <c r="AW17" s="3"/>
      <c r="AX17" s="3"/>
      <c r="AY17" s="3"/>
      <c r="AZ17" s="3"/>
      <c r="BA17" s="3"/>
      <c r="BB17" s="3"/>
      <c r="BC17" s="3"/>
      <c r="BD17" s="3">
        <v>1</v>
      </c>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9">
        <f>COUNT(E17:DK17)</f>
        <v>4</v>
      </c>
    </row>
    <row r="18" spans="1:118"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t="s">
        <v>5</v>
      </c>
      <c r="DM18" s="10"/>
      <c r="DN18" s="10"/>
    </row>
    <row r="19" spans="1:118"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row>
    <row r="20" spans="1:118"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t="s">
        <v>3</v>
      </c>
    </row>
    <row r="21" spans="1:118" ht="38.25" customHeight="1" x14ac:dyDescent="0.3">
      <c r="B21" s="65" t="s">
        <v>178</v>
      </c>
      <c r="C21" s="23" t="s">
        <v>134</v>
      </c>
      <c r="D21" s="23"/>
      <c r="E21" s="1">
        <v>1</v>
      </c>
      <c r="F21" s="1"/>
      <c r="G21" s="1">
        <v>1</v>
      </c>
      <c r="H21" s="1"/>
      <c r="I21" s="1"/>
      <c r="J21" s="1"/>
      <c r="K21" s="1"/>
      <c r="L21" s="1">
        <v>1</v>
      </c>
      <c r="M21" s="1"/>
      <c r="N21" s="1"/>
      <c r="O21" s="1">
        <v>1</v>
      </c>
      <c r="P21" s="1">
        <v>1</v>
      </c>
      <c r="Q21" s="1">
        <v>1</v>
      </c>
      <c r="R21" s="1">
        <v>1</v>
      </c>
      <c r="S21" s="1">
        <v>1</v>
      </c>
      <c r="T21" s="1"/>
      <c r="U21" s="1"/>
      <c r="V21" s="1">
        <v>1</v>
      </c>
      <c r="W21" s="1"/>
      <c r="X21" s="1"/>
      <c r="Y21" s="1"/>
      <c r="Z21" s="1"/>
      <c r="AA21" s="1">
        <v>1</v>
      </c>
      <c r="AB21" s="1"/>
      <c r="AC21" s="1">
        <v>1</v>
      </c>
      <c r="AD21" s="1">
        <v>1</v>
      </c>
      <c r="AE21" s="1"/>
      <c r="AF21" s="1">
        <v>1</v>
      </c>
      <c r="AG21" s="1"/>
      <c r="AH21" s="1"/>
      <c r="AI21" s="1">
        <v>1</v>
      </c>
      <c r="AJ21" s="1"/>
      <c r="AK21" s="1"/>
      <c r="AL21" s="1">
        <v>1</v>
      </c>
      <c r="AM21" s="1">
        <v>1</v>
      </c>
      <c r="AN21" s="1"/>
      <c r="AO21" s="1">
        <v>1</v>
      </c>
      <c r="AP21" s="1">
        <v>1</v>
      </c>
      <c r="AQ21" s="1"/>
      <c r="AR21" s="1"/>
      <c r="AS21" s="1">
        <v>1</v>
      </c>
      <c r="AT21" s="1">
        <v>1</v>
      </c>
      <c r="AU21" s="1"/>
      <c r="AV21" s="1"/>
      <c r="AW21" s="1"/>
      <c r="AX21" s="1"/>
      <c r="AY21" s="1">
        <v>1</v>
      </c>
      <c r="AZ21" s="1">
        <v>1</v>
      </c>
      <c r="BA21" s="1"/>
      <c r="BB21" s="1"/>
      <c r="BC21" s="1">
        <v>1</v>
      </c>
      <c r="BD21" s="1"/>
      <c r="BE21" s="1"/>
      <c r="BF21" s="1"/>
      <c r="BG21" s="1"/>
      <c r="BH21" s="1">
        <v>1</v>
      </c>
      <c r="BI21" s="1"/>
      <c r="BJ21" s="1">
        <v>1</v>
      </c>
      <c r="BK21" s="1">
        <v>1</v>
      </c>
      <c r="BL21" s="1"/>
      <c r="BM21" s="1">
        <v>1</v>
      </c>
      <c r="BN21" s="1"/>
      <c r="BO21" s="1"/>
      <c r="BP21" s="1">
        <v>1</v>
      </c>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7">
        <f t="shared" ref="DL21:DL31" si="2">SUM(E21:DK21)</f>
        <v>28</v>
      </c>
    </row>
    <row r="22" spans="1:118" ht="38.25" customHeight="1" x14ac:dyDescent="0.3">
      <c r="B22" s="65"/>
      <c r="C22" s="24" t="s">
        <v>135</v>
      </c>
      <c r="D22" s="24"/>
      <c r="E22" s="2"/>
      <c r="F22" s="2">
        <v>1</v>
      </c>
      <c r="G22" s="2"/>
      <c r="H22" s="2">
        <v>1</v>
      </c>
      <c r="I22" s="2">
        <v>1</v>
      </c>
      <c r="J22" s="2"/>
      <c r="K22" s="2">
        <v>1</v>
      </c>
      <c r="L22" s="2"/>
      <c r="M22" s="2">
        <v>1</v>
      </c>
      <c r="N22" s="2"/>
      <c r="O22" s="2"/>
      <c r="P22" s="2"/>
      <c r="Q22" s="2"/>
      <c r="R22" s="2"/>
      <c r="S22" s="2"/>
      <c r="T22" s="2">
        <v>1</v>
      </c>
      <c r="U22" s="2">
        <v>1</v>
      </c>
      <c r="V22" s="2"/>
      <c r="W22" s="2"/>
      <c r="X22" s="2">
        <v>1</v>
      </c>
      <c r="Y22" s="2">
        <v>1</v>
      </c>
      <c r="Z22" s="2">
        <v>1</v>
      </c>
      <c r="AA22" s="2"/>
      <c r="AB22" s="2">
        <v>1</v>
      </c>
      <c r="AC22" s="2"/>
      <c r="AD22" s="2"/>
      <c r="AE22" s="2">
        <v>1</v>
      </c>
      <c r="AF22" s="2"/>
      <c r="AG22" s="2">
        <v>1</v>
      </c>
      <c r="AH22" s="2"/>
      <c r="AI22" s="2"/>
      <c r="AJ22" s="2"/>
      <c r="AK22" s="2"/>
      <c r="AL22" s="2"/>
      <c r="AM22" s="2"/>
      <c r="AN22" s="2">
        <v>1</v>
      </c>
      <c r="AO22" s="2"/>
      <c r="AP22" s="2"/>
      <c r="AQ22" s="2">
        <v>1</v>
      </c>
      <c r="AR22" s="2"/>
      <c r="AS22" s="2"/>
      <c r="AT22" s="2"/>
      <c r="AU22" s="2">
        <v>1</v>
      </c>
      <c r="AV22" s="2">
        <v>1</v>
      </c>
      <c r="AW22" s="2">
        <v>1</v>
      </c>
      <c r="AX22" s="2">
        <v>1</v>
      </c>
      <c r="AY22" s="2"/>
      <c r="AZ22" s="2"/>
      <c r="BA22" s="2"/>
      <c r="BB22" s="2"/>
      <c r="BC22" s="2"/>
      <c r="BD22" s="2"/>
      <c r="BE22" s="2">
        <v>1</v>
      </c>
      <c r="BF22" s="2"/>
      <c r="BG22" s="2">
        <v>1</v>
      </c>
      <c r="BH22" s="2"/>
      <c r="BI22" s="2"/>
      <c r="BJ22" s="2"/>
      <c r="BK22" s="2"/>
      <c r="BL22" s="2">
        <v>1</v>
      </c>
      <c r="BM22" s="2"/>
      <c r="BN22" s="2">
        <v>1</v>
      </c>
      <c r="BO22" s="2">
        <v>1</v>
      </c>
      <c r="BP22" s="2"/>
      <c r="BQ22" s="2">
        <v>1</v>
      </c>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8">
        <f t="shared" si="2"/>
        <v>25</v>
      </c>
    </row>
    <row r="23" spans="1:118" ht="38.25" customHeight="1" x14ac:dyDescent="0.3">
      <c r="B23" s="65"/>
      <c r="C23" s="25" t="s">
        <v>136</v>
      </c>
      <c r="D23" s="25"/>
      <c r="E23" s="3"/>
      <c r="F23" s="3"/>
      <c r="G23" s="3"/>
      <c r="H23" s="3"/>
      <c r="I23" s="3"/>
      <c r="J23" s="3">
        <v>1</v>
      </c>
      <c r="K23" s="3"/>
      <c r="L23" s="3"/>
      <c r="M23" s="3"/>
      <c r="N23" s="3">
        <v>1</v>
      </c>
      <c r="O23" s="3"/>
      <c r="P23" s="3"/>
      <c r="Q23" s="3"/>
      <c r="R23" s="3"/>
      <c r="S23" s="3"/>
      <c r="T23" s="3"/>
      <c r="U23" s="3"/>
      <c r="V23" s="3"/>
      <c r="W23" s="3">
        <v>1</v>
      </c>
      <c r="X23" s="3"/>
      <c r="Y23" s="3"/>
      <c r="Z23" s="3"/>
      <c r="AA23" s="3"/>
      <c r="AB23" s="3"/>
      <c r="AC23" s="3"/>
      <c r="AD23" s="3"/>
      <c r="AE23" s="3"/>
      <c r="AF23" s="3"/>
      <c r="AG23" s="3"/>
      <c r="AH23" s="3"/>
      <c r="AI23" s="3"/>
      <c r="AJ23" s="3">
        <v>1</v>
      </c>
      <c r="AK23" s="3">
        <v>1</v>
      </c>
      <c r="AL23" s="3"/>
      <c r="AM23" s="3"/>
      <c r="AN23" s="3"/>
      <c r="AO23" s="3"/>
      <c r="AP23" s="3"/>
      <c r="AQ23" s="3"/>
      <c r="AR23" s="3">
        <v>1</v>
      </c>
      <c r="AS23" s="3"/>
      <c r="AT23" s="3"/>
      <c r="AU23" s="3"/>
      <c r="AV23" s="3"/>
      <c r="AW23" s="3"/>
      <c r="AX23" s="3"/>
      <c r="AY23" s="3"/>
      <c r="AZ23" s="3"/>
      <c r="BA23" s="3">
        <v>1</v>
      </c>
      <c r="BB23" s="3">
        <v>1</v>
      </c>
      <c r="BC23" s="3"/>
      <c r="BD23" s="3">
        <v>1</v>
      </c>
      <c r="BE23" s="3"/>
      <c r="BF23" s="3">
        <v>1</v>
      </c>
      <c r="BG23" s="3"/>
      <c r="BH23" s="3"/>
      <c r="BI23" s="3">
        <v>1</v>
      </c>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9">
        <f t="shared" si="2"/>
        <v>11</v>
      </c>
    </row>
    <row r="24" spans="1:118" ht="25.5" customHeight="1" x14ac:dyDescent="0.3">
      <c r="B24" s="65" t="s">
        <v>179</v>
      </c>
      <c r="C24" s="20" t="s">
        <v>137</v>
      </c>
      <c r="D24" s="53"/>
      <c r="E24" s="13">
        <v>1</v>
      </c>
      <c r="F24" s="13"/>
      <c r="G24" s="13"/>
      <c r="H24" s="13"/>
      <c r="I24" s="13"/>
      <c r="J24" s="13"/>
      <c r="K24" s="13"/>
      <c r="L24" s="13">
        <v>1</v>
      </c>
      <c r="M24" s="13">
        <v>1</v>
      </c>
      <c r="N24" s="13"/>
      <c r="O24" s="13">
        <v>1</v>
      </c>
      <c r="P24" s="13"/>
      <c r="Q24" s="13">
        <v>1</v>
      </c>
      <c r="R24" s="13">
        <v>1</v>
      </c>
      <c r="S24" s="13">
        <v>1</v>
      </c>
      <c r="T24" s="13">
        <v>1</v>
      </c>
      <c r="U24" s="13">
        <v>1</v>
      </c>
      <c r="V24" s="13">
        <v>1</v>
      </c>
      <c r="W24" s="13"/>
      <c r="X24" s="13">
        <v>1</v>
      </c>
      <c r="Y24" s="13">
        <v>1</v>
      </c>
      <c r="Z24" s="13"/>
      <c r="AA24" s="13">
        <v>1</v>
      </c>
      <c r="AB24" s="13"/>
      <c r="AC24" s="13">
        <v>1</v>
      </c>
      <c r="AD24" s="13">
        <v>1</v>
      </c>
      <c r="AE24" s="13">
        <v>1</v>
      </c>
      <c r="AF24" s="13">
        <v>1</v>
      </c>
      <c r="AG24" s="13"/>
      <c r="AH24" s="13">
        <v>1</v>
      </c>
      <c r="AI24" s="13">
        <v>1</v>
      </c>
      <c r="AJ24" s="13">
        <v>1</v>
      </c>
      <c r="AK24" s="13"/>
      <c r="AL24" s="13"/>
      <c r="AM24" s="13">
        <v>1</v>
      </c>
      <c r="AN24" s="13"/>
      <c r="AO24" s="13">
        <v>1</v>
      </c>
      <c r="AP24" s="13"/>
      <c r="AQ24" s="13">
        <v>1</v>
      </c>
      <c r="AR24" s="13"/>
      <c r="AS24" s="13">
        <v>1</v>
      </c>
      <c r="AT24" s="13">
        <v>1</v>
      </c>
      <c r="AU24" s="13">
        <v>1</v>
      </c>
      <c r="AV24" s="13">
        <v>1</v>
      </c>
      <c r="AW24" s="13"/>
      <c r="AX24" s="13">
        <v>1</v>
      </c>
      <c r="AY24" s="13"/>
      <c r="AZ24" s="13">
        <v>1</v>
      </c>
      <c r="BA24" s="13">
        <v>1</v>
      </c>
      <c r="BB24" s="13">
        <v>1</v>
      </c>
      <c r="BC24" s="13"/>
      <c r="BD24" s="13">
        <v>1</v>
      </c>
      <c r="BE24" s="13">
        <v>1</v>
      </c>
      <c r="BF24" s="13"/>
      <c r="BG24" s="13"/>
      <c r="BH24" s="13">
        <v>1</v>
      </c>
      <c r="BI24" s="13"/>
      <c r="BJ24" s="13">
        <v>1</v>
      </c>
      <c r="BK24" s="13"/>
      <c r="BL24" s="13">
        <v>1</v>
      </c>
      <c r="BM24" s="13">
        <v>1</v>
      </c>
      <c r="BN24" s="13">
        <v>1</v>
      </c>
      <c r="BO24" s="13"/>
      <c r="BP24" s="13"/>
      <c r="BQ24" s="13">
        <v>1</v>
      </c>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28">
        <f t="shared" si="2"/>
        <v>39</v>
      </c>
    </row>
    <row r="25" spans="1:118" ht="25.5" customHeight="1" x14ac:dyDescent="0.3">
      <c r="B25" s="65"/>
      <c r="C25" s="21" t="s">
        <v>138</v>
      </c>
      <c r="D25" s="21"/>
      <c r="E25" s="2"/>
      <c r="F25" s="2"/>
      <c r="G25" s="2"/>
      <c r="H25" s="2">
        <v>1</v>
      </c>
      <c r="I25" s="2">
        <v>1</v>
      </c>
      <c r="J25" s="2"/>
      <c r="K25" s="2">
        <v>1</v>
      </c>
      <c r="L25" s="2"/>
      <c r="M25" s="2"/>
      <c r="N25" s="2"/>
      <c r="O25" s="2"/>
      <c r="P25" s="2">
        <v>1</v>
      </c>
      <c r="Q25" s="2"/>
      <c r="R25" s="2"/>
      <c r="S25" s="2"/>
      <c r="T25" s="2"/>
      <c r="U25" s="2"/>
      <c r="V25" s="2"/>
      <c r="W25" s="2"/>
      <c r="X25" s="2"/>
      <c r="Y25" s="2"/>
      <c r="Z25" s="2"/>
      <c r="AA25" s="2"/>
      <c r="AB25" s="2"/>
      <c r="AC25" s="2"/>
      <c r="AD25" s="2"/>
      <c r="AE25" s="2"/>
      <c r="AF25" s="2"/>
      <c r="AG25" s="2">
        <v>1</v>
      </c>
      <c r="AH25" s="2"/>
      <c r="AI25" s="2"/>
      <c r="AJ25" s="2"/>
      <c r="AK25" s="2"/>
      <c r="AL25" s="2">
        <v>1</v>
      </c>
      <c r="AM25" s="2"/>
      <c r="AN25" s="2">
        <v>1</v>
      </c>
      <c r="AO25" s="2"/>
      <c r="AP25" s="2"/>
      <c r="AQ25" s="2"/>
      <c r="AR25" s="2">
        <v>1</v>
      </c>
      <c r="AS25" s="2"/>
      <c r="AT25" s="2"/>
      <c r="AU25" s="2"/>
      <c r="AV25" s="2"/>
      <c r="AW25" s="2"/>
      <c r="AX25" s="2"/>
      <c r="AY25" s="2">
        <v>1</v>
      </c>
      <c r="AZ25" s="2"/>
      <c r="BA25" s="2"/>
      <c r="BB25" s="2"/>
      <c r="BC25" s="2">
        <v>1</v>
      </c>
      <c r="BD25" s="2"/>
      <c r="BE25" s="2"/>
      <c r="BF25" s="2">
        <v>1</v>
      </c>
      <c r="BG25" s="2"/>
      <c r="BH25" s="2"/>
      <c r="BI25" s="2"/>
      <c r="BJ25" s="2"/>
      <c r="BK25" s="2">
        <v>1</v>
      </c>
      <c r="BL25" s="2"/>
      <c r="BM25" s="2"/>
      <c r="BN25" s="2"/>
      <c r="BO25" s="2">
        <v>1</v>
      </c>
      <c r="BP25" s="2">
        <v>1</v>
      </c>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8">
        <f t="shared" si="2"/>
        <v>14</v>
      </c>
    </row>
    <row r="26" spans="1:118" ht="25.5" customHeight="1" x14ac:dyDescent="0.3">
      <c r="B26" s="65"/>
      <c r="C26" s="21" t="s">
        <v>139</v>
      </c>
      <c r="D26" s="21"/>
      <c r="E26" s="2"/>
      <c r="F26" s="2"/>
      <c r="G26" s="2"/>
      <c r="H26" s="2"/>
      <c r="I26" s="2"/>
      <c r="J26" s="2"/>
      <c r="K26" s="2"/>
      <c r="L26" s="2"/>
      <c r="M26" s="2"/>
      <c r="N26" s="2">
        <v>1</v>
      </c>
      <c r="O26" s="2"/>
      <c r="P26" s="2"/>
      <c r="Q26" s="2"/>
      <c r="R26" s="2"/>
      <c r="S26" s="2"/>
      <c r="T26" s="2"/>
      <c r="U26" s="2"/>
      <c r="V26" s="2"/>
      <c r="W26" s="2"/>
      <c r="X26" s="2"/>
      <c r="Y26" s="2"/>
      <c r="Z26" s="2"/>
      <c r="AA26" s="2"/>
      <c r="AB26" s="2">
        <v>1</v>
      </c>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v>1</v>
      </c>
      <c r="BH26" s="2"/>
      <c r="BI26" s="2">
        <v>1</v>
      </c>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8">
        <f t="shared" si="2"/>
        <v>4</v>
      </c>
    </row>
    <row r="27" spans="1:118" ht="25.5" customHeight="1" x14ac:dyDescent="0.3">
      <c r="B27" s="65"/>
      <c r="C27" s="21" t="s">
        <v>140</v>
      </c>
      <c r="D27" s="21"/>
      <c r="E27" s="2"/>
      <c r="F27" s="2">
        <v>1</v>
      </c>
      <c r="G27" s="2"/>
      <c r="H27" s="2"/>
      <c r="I27" s="2"/>
      <c r="J27" s="2"/>
      <c r="K27" s="2"/>
      <c r="L27" s="2"/>
      <c r="M27" s="2"/>
      <c r="N27" s="2"/>
      <c r="O27" s="2"/>
      <c r="P27" s="2"/>
      <c r="Q27" s="2"/>
      <c r="R27" s="2"/>
      <c r="S27" s="2"/>
      <c r="T27" s="2"/>
      <c r="U27" s="2"/>
      <c r="V27" s="2"/>
      <c r="W27" s="2">
        <v>1</v>
      </c>
      <c r="X27" s="2"/>
      <c r="Y27" s="2"/>
      <c r="Z27" s="2"/>
      <c r="AA27" s="2"/>
      <c r="AB27" s="2"/>
      <c r="AC27" s="2"/>
      <c r="AD27" s="2"/>
      <c r="AE27" s="2"/>
      <c r="AF27" s="2"/>
      <c r="AG27" s="2"/>
      <c r="AH27" s="2"/>
      <c r="AI27" s="2"/>
      <c r="AJ27" s="2"/>
      <c r="AK27" s="2">
        <v>1</v>
      </c>
      <c r="AL27" s="2"/>
      <c r="AM27" s="2"/>
      <c r="AN27" s="2"/>
      <c r="AO27" s="2"/>
      <c r="AP27" s="2"/>
      <c r="AQ27" s="2"/>
      <c r="AR27" s="2"/>
      <c r="AS27" s="2"/>
      <c r="AT27" s="2"/>
      <c r="AU27" s="2"/>
      <c r="AV27" s="2"/>
      <c r="AW27" s="2">
        <v>1</v>
      </c>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8">
        <f t="shared" si="2"/>
        <v>4</v>
      </c>
    </row>
    <row r="28" spans="1:118" ht="25.5" customHeight="1" x14ac:dyDescent="0.3">
      <c r="B28" s="65"/>
      <c r="C28" s="22" t="s">
        <v>141</v>
      </c>
      <c r="D28" s="22"/>
      <c r="E28" s="3"/>
      <c r="F28" s="3"/>
      <c r="G28" s="3">
        <v>1</v>
      </c>
      <c r="H28" s="3"/>
      <c r="I28" s="3"/>
      <c r="J28" s="3">
        <v>1</v>
      </c>
      <c r="K28" s="3"/>
      <c r="L28" s="3"/>
      <c r="M28" s="3"/>
      <c r="N28" s="3"/>
      <c r="O28" s="3"/>
      <c r="P28" s="3"/>
      <c r="Q28" s="3"/>
      <c r="R28" s="3"/>
      <c r="S28" s="3"/>
      <c r="T28" s="3"/>
      <c r="U28" s="3"/>
      <c r="V28" s="3"/>
      <c r="W28" s="3"/>
      <c r="X28" s="3"/>
      <c r="Y28" s="3"/>
      <c r="Z28" s="3">
        <v>1</v>
      </c>
      <c r="AA28" s="3"/>
      <c r="AB28" s="3"/>
      <c r="AC28" s="3"/>
      <c r="AD28" s="3"/>
      <c r="AE28" s="3"/>
      <c r="AF28" s="3"/>
      <c r="AG28" s="3"/>
      <c r="AH28" s="3"/>
      <c r="AI28" s="3"/>
      <c r="AJ28" s="3"/>
      <c r="AK28" s="3"/>
      <c r="AL28" s="3"/>
      <c r="AM28" s="3"/>
      <c r="AN28" s="3"/>
      <c r="AO28" s="3"/>
      <c r="AP28" s="3">
        <v>1</v>
      </c>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9">
        <f t="shared" si="2"/>
        <v>4</v>
      </c>
    </row>
    <row r="29" spans="1:118" ht="37.5" customHeight="1" x14ac:dyDescent="0.3">
      <c r="B29" s="65" t="s">
        <v>177</v>
      </c>
      <c r="C29" s="18" t="s">
        <v>142</v>
      </c>
      <c r="D29" s="18"/>
      <c r="E29" s="1"/>
      <c r="F29" s="1"/>
      <c r="G29" s="1"/>
      <c r="H29" s="1"/>
      <c r="I29" s="1"/>
      <c r="J29" s="1">
        <v>1</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v>1</v>
      </c>
      <c r="AM29" s="1"/>
      <c r="AN29" s="1"/>
      <c r="AO29" s="1"/>
      <c r="AP29" s="1"/>
      <c r="AQ29" s="1"/>
      <c r="AR29" s="1"/>
      <c r="AS29" s="1"/>
      <c r="AT29" s="1"/>
      <c r="AU29" s="1"/>
      <c r="AV29" s="1"/>
      <c r="AW29" s="1"/>
      <c r="AX29" s="1"/>
      <c r="AY29" s="1"/>
      <c r="AZ29" s="1"/>
      <c r="BA29" s="1"/>
      <c r="BB29" s="1"/>
      <c r="BC29" s="1"/>
      <c r="BD29" s="1"/>
      <c r="BE29" s="1"/>
      <c r="BF29" s="1"/>
      <c r="BG29" s="1">
        <v>1</v>
      </c>
      <c r="BH29" s="1"/>
      <c r="BI29" s="1">
        <v>1</v>
      </c>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7">
        <f t="shared" si="2"/>
        <v>4</v>
      </c>
    </row>
    <row r="30" spans="1:118" ht="37.5" customHeight="1" x14ac:dyDescent="0.3">
      <c r="B30" s="65"/>
      <c r="C30" s="19" t="s">
        <v>143</v>
      </c>
      <c r="D30" s="19"/>
      <c r="E30" s="2">
        <v>1</v>
      </c>
      <c r="F30" s="2"/>
      <c r="G30" s="2"/>
      <c r="H30" s="2"/>
      <c r="I30" s="2"/>
      <c r="J30" s="2"/>
      <c r="K30" s="2"/>
      <c r="L30" s="2">
        <v>1</v>
      </c>
      <c r="M30" s="2"/>
      <c r="N30" s="2"/>
      <c r="O30" s="2">
        <v>1</v>
      </c>
      <c r="P30" s="2">
        <v>1</v>
      </c>
      <c r="Q30" s="2"/>
      <c r="R30" s="2">
        <v>1</v>
      </c>
      <c r="S30" s="2">
        <v>1</v>
      </c>
      <c r="T30" s="2"/>
      <c r="U30" s="2"/>
      <c r="V30" s="2"/>
      <c r="W30" s="2"/>
      <c r="X30" s="2"/>
      <c r="Y30" s="2">
        <v>1</v>
      </c>
      <c r="Z30" s="2"/>
      <c r="AA30" s="2">
        <v>1</v>
      </c>
      <c r="AB30" s="2"/>
      <c r="AC30" s="2"/>
      <c r="AD30" s="2"/>
      <c r="AE30" s="2"/>
      <c r="AF30" s="2">
        <v>1</v>
      </c>
      <c r="AG30" s="2">
        <v>1</v>
      </c>
      <c r="AH30" s="2"/>
      <c r="AI30" s="2">
        <v>1</v>
      </c>
      <c r="AJ30" s="2"/>
      <c r="AK30" s="2"/>
      <c r="AL30" s="2"/>
      <c r="AM30" s="2">
        <v>1</v>
      </c>
      <c r="AN30" s="2"/>
      <c r="AO30" s="2">
        <v>1</v>
      </c>
      <c r="AP30" s="2"/>
      <c r="AQ30" s="2"/>
      <c r="AR30" s="2">
        <v>1</v>
      </c>
      <c r="AS30" s="2">
        <v>1</v>
      </c>
      <c r="AT30" s="2">
        <v>1</v>
      </c>
      <c r="AU30" s="2"/>
      <c r="AV30" s="2"/>
      <c r="AW30" s="2"/>
      <c r="AX30" s="2"/>
      <c r="AY30" s="2"/>
      <c r="AZ30" s="2">
        <v>1</v>
      </c>
      <c r="BA30" s="2">
        <v>1</v>
      </c>
      <c r="BB30" s="2"/>
      <c r="BC30" s="2"/>
      <c r="BD30" s="2"/>
      <c r="BE30" s="2"/>
      <c r="BF30" s="2"/>
      <c r="BG30" s="2"/>
      <c r="BH30" s="2">
        <v>1</v>
      </c>
      <c r="BI30" s="2"/>
      <c r="BJ30" s="2">
        <v>1</v>
      </c>
      <c r="BK30" s="2"/>
      <c r="BL30" s="2">
        <v>1</v>
      </c>
      <c r="BM30" s="2"/>
      <c r="BN30" s="2"/>
      <c r="BO30" s="2"/>
      <c r="BP30" s="2"/>
      <c r="BQ30" s="2">
        <v>1</v>
      </c>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8">
        <f t="shared" si="2"/>
        <v>22</v>
      </c>
    </row>
    <row r="31" spans="1:118" ht="37.5" customHeight="1" x14ac:dyDescent="0.3">
      <c r="B31" s="66"/>
      <c r="C31" s="30" t="s">
        <v>144</v>
      </c>
      <c r="D31" s="30"/>
      <c r="E31" s="31"/>
      <c r="F31" s="31">
        <v>1</v>
      </c>
      <c r="G31" s="31">
        <v>1</v>
      </c>
      <c r="H31" s="31">
        <v>1</v>
      </c>
      <c r="I31" s="31">
        <v>1</v>
      </c>
      <c r="J31" s="31"/>
      <c r="K31" s="31">
        <v>1</v>
      </c>
      <c r="L31" s="31"/>
      <c r="M31" s="31">
        <v>1</v>
      </c>
      <c r="N31" s="31">
        <v>1</v>
      </c>
      <c r="O31" s="31"/>
      <c r="P31" s="31"/>
      <c r="Q31" s="31">
        <v>1</v>
      </c>
      <c r="R31" s="31"/>
      <c r="S31" s="31"/>
      <c r="T31" s="31">
        <v>1</v>
      </c>
      <c r="U31" s="31">
        <v>1</v>
      </c>
      <c r="V31" s="31">
        <v>1</v>
      </c>
      <c r="W31" s="31">
        <v>1</v>
      </c>
      <c r="X31" s="31">
        <v>1</v>
      </c>
      <c r="Y31" s="31"/>
      <c r="Z31" s="31">
        <v>1</v>
      </c>
      <c r="AA31" s="31"/>
      <c r="AB31" s="31">
        <v>1</v>
      </c>
      <c r="AC31" s="31">
        <v>1</v>
      </c>
      <c r="AD31" s="31">
        <v>1</v>
      </c>
      <c r="AE31" s="31">
        <v>1</v>
      </c>
      <c r="AF31" s="31"/>
      <c r="AG31" s="31"/>
      <c r="AH31" s="31">
        <v>1</v>
      </c>
      <c r="AI31" s="31"/>
      <c r="AJ31" s="31">
        <v>1</v>
      </c>
      <c r="AK31" s="31">
        <v>1</v>
      </c>
      <c r="AL31" s="31"/>
      <c r="AM31" s="31"/>
      <c r="AN31" s="31">
        <v>1</v>
      </c>
      <c r="AO31" s="31"/>
      <c r="AP31" s="31">
        <v>1</v>
      </c>
      <c r="AQ31" s="31">
        <v>1</v>
      </c>
      <c r="AR31" s="31"/>
      <c r="AS31" s="31"/>
      <c r="AT31" s="31"/>
      <c r="AU31" s="31">
        <v>1</v>
      </c>
      <c r="AV31" s="31">
        <v>1</v>
      </c>
      <c r="AW31" s="31">
        <v>1</v>
      </c>
      <c r="AX31" s="31">
        <v>1</v>
      </c>
      <c r="AY31" s="31">
        <v>1</v>
      </c>
      <c r="AZ31" s="31"/>
      <c r="BA31" s="31"/>
      <c r="BB31" s="31">
        <v>1</v>
      </c>
      <c r="BC31" s="31">
        <v>1</v>
      </c>
      <c r="BD31" s="31">
        <v>1</v>
      </c>
      <c r="BE31" s="31">
        <v>1</v>
      </c>
      <c r="BF31" s="31">
        <v>1</v>
      </c>
      <c r="BG31" s="31"/>
      <c r="BH31" s="31"/>
      <c r="BI31" s="31"/>
      <c r="BJ31" s="31"/>
      <c r="BK31" s="31">
        <v>1</v>
      </c>
      <c r="BL31" s="31"/>
      <c r="BM31" s="31">
        <v>1</v>
      </c>
      <c r="BN31" s="31">
        <v>1</v>
      </c>
      <c r="BO31" s="31">
        <v>1</v>
      </c>
      <c r="BP31" s="31">
        <v>1</v>
      </c>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2">
        <f t="shared" si="2"/>
        <v>39</v>
      </c>
    </row>
    <row r="32" spans="1:118"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9"/>
    </row>
    <row r="33" spans="1:117" ht="18.75" x14ac:dyDescent="0.3">
      <c r="B33" s="65" t="s">
        <v>151</v>
      </c>
      <c r="C33" s="18" t="s">
        <v>145</v>
      </c>
      <c r="D33" s="18"/>
      <c r="E33" s="1">
        <v>1</v>
      </c>
      <c r="F33" s="1"/>
      <c r="G33" s="1"/>
      <c r="H33" s="1"/>
      <c r="I33" s="1"/>
      <c r="J33" s="1"/>
      <c r="K33" s="1"/>
      <c r="L33" s="1"/>
      <c r="M33" s="1"/>
      <c r="N33" s="1"/>
      <c r="O33" s="1">
        <v>1</v>
      </c>
      <c r="P33" s="1">
        <v>1</v>
      </c>
      <c r="Q33" s="1">
        <v>1</v>
      </c>
      <c r="R33" s="1">
        <v>1</v>
      </c>
      <c r="S33" s="1">
        <v>1</v>
      </c>
      <c r="T33" s="1"/>
      <c r="U33" s="1">
        <v>1</v>
      </c>
      <c r="V33" s="1">
        <v>1</v>
      </c>
      <c r="W33" s="1">
        <v>1</v>
      </c>
      <c r="X33" s="1">
        <v>1</v>
      </c>
      <c r="Y33" s="1">
        <v>1</v>
      </c>
      <c r="Z33" s="1"/>
      <c r="AA33" s="1">
        <v>1</v>
      </c>
      <c r="AB33" s="1"/>
      <c r="AC33" s="1">
        <v>1</v>
      </c>
      <c r="AD33" s="1">
        <v>1</v>
      </c>
      <c r="AE33" s="1"/>
      <c r="AF33" s="1"/>
      <c r="AG33" s="1"/>
      <c r="AH33" s="1"/>
      <c r="AI33" s="1">
        <v>1</v>
      </c>
      <c r="AJ33" s="1"/>
      <c r="AK33" s="1">
        <v>1</v>
      </c>
      <c r="AL33" s="1"/>
      <c r="AM33" s="1">
        <v>1</v>
      </c>
      <c r="AN33" s="1">
        <v>1</v>
      </c>
      <c r="AO33" s="1">
        <v>1</v>
      </c>
      <c r="AP33" s="1"/>
      <c r="AQ33" s="1"/>
      <c r="AR33" s="1"/>
      <c r="AS33" s="1">
        <v>1</v>
      </c>
      <c r="AT33" s="1">
        <v>1</v>
      </c>
      <c r="AU33" s="1"/>
      <c r="AV33" s="1">
        <v>1</v>
      </c>
      <c r="AW33" s="1"/>
      <c r="AX33" s="1"/>
      <c r="AY33" s="1">
        <v>1</v>
      </c>
      <c r="AZ33" s="1">
        <v>1</v>
      </c>
      <c r="BA33" s="1">
        <v>1</v>
      </c>
      <c r="BB33" s="1">
        <v>1</v>
      </c>
      <c r="BC33" s="1"/>
      <c r="BD33" s="1"/>
      <c r="BE33" s="1">
        <v>1</v>
      </c>
      <c r="BF33" s="1"/>
      <c r="BG33" s="1"/>
      <c r="BH33" s="1"/>
      <c r="BI33" s="1"/>
      <c r="BJ33" s="1">
        <v>1</v>
      </c>
      <c r="BK33" s="1">
        <v>1</v>
      </c>
      <c r="BL33" s="1"/>
      <c r="BM33" s="1"/>
      <c r="BN33" s="1">
        <v>1</v>
      </c>
      <c r="BO33" s="1"/>
      <c r="BP33" s="1"/>
      <c r="BQ33" s="1">
        <v>1</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7">
        <f t="shared" ref="DL33:DL64" si="3">SUM(E33:DK33)</f>
        <v>31</v>
      </c>
    </row>
    <row r="34" spans="1:117" ht="18.75" x14ac:dyDescent="0.3">
      <c r="B34" s="65"/>
      <c r="C34" s="19" t="s">
        <v>146</v>
      </c>
      <c r="D34" s="19"/>
      <c r="E34" s="2"/>
      <c r="F34" s="2">
        <v>1</v>
      </c>
      <c r="G34" s="2"/>
      <c r="H34" s="2">
        <v>1</v>
      </c>
      <c r="I34" s="2">
        <v>1</v>
      </c>
      <c r="J34" s="2"/>
      <c r="K34" s="2">
        <v>1</v>
      </c>
      <c r="L34" s="2">
        <v>1</v>
      </c>
      <c r="M34" s="2">
        <v>1</v>
      </c>
      <c r="N34" s="2"/>
      <c r="O34" s="2"/>
      <c r="P34" s="2"/>
      <c r="Q34" s="2"/>
      <c r="R34" s="2"/>
      <c r="S34" s="2"/>
      <c r="T34" s="2">
        <v>1</v>
      </c>
      <c r="U34" s="2"/>
      <c r="V34" s="2"/>
      <c r="W34" s="2"/>
      <c r="X34" s="2"/>
      <c r="Y34" s="2"/>
      <c r="Z34" s="2"/>
      <c r="AA34" s="2"/>
      <c r="AB34" s="2">
        <v>1</v>
      </c>
      <c r="AC34" s="2"/>
      <c r="AD34" s="2"/>
      <c r="AE34" s="2">
        <v>1</v>
      </c>
      <c r="AF34" s="2">
        <v>1</v>
      </c>
      <c r="AG34" s="2">
        <v>1</v>
      </c>
      <c r="AH34" s="2">
        <v>1</v>
      </c>
      <c r="AI34" s="2"/>
      <c r="AJ34" s="2">
        <v>1</v>
      </c>
      <c r="AK34" s="2"/>
      <c r="AL34" s="2"/>
      <c r="AM34" s="2"/>
      <c r="AN34" s="2"/>
      <c r="AO34" s="2"/>
      <c r="AP34" s="2"/>
      <c r="AQ34" s="2">
        <v>1</v>
      </c>
      <c r="AR34" s="2">
        <v>1</v>
      </c>
      <c r="AS34" s="2"/>
      <c r="AT34" s="2"/>
      <c r="AU34" s="2">
        <v>1</v>
      </c>
      <c r="AV34" s="2"/>
      <c r="AW34" s="2">
        <v>1</v>
      </c>
      <c r="AX34" s="2">
        <v>1</v>
      </c>
      <c r="AY34" s="2"/>
      <c r="AZ34" s="2"/>
      <c r="BA34" s="2"/>
      <c r="BB34" s="2"/>
      <c r="BC34" s="2">
        <v>1</v>
      </c>
      <c r="BD34" s="2">
        <v>1</v>
      </c>
      <c r="BE34" s="2"/>
      <c r="BF34" s="2">
        <v>1</v>
      </c>
      <c r="BG34" s="2"/>
      <c r="BH34" s="2">
        <v>1</v>
      </c>
      <c r="BI34" s="2"/>
      <c r="BJ34" s="2"/>
      <c r="BK34" s="2"/>
      <c r="BL34" s="2">
        <v>1</v>
      </c>
      <c r="BM34" s="2">
        <v>1</v>
      </c>
      <c r="BN34" s="2"/>
      <c r="BO34" s="2">
        <v>1</v>
      </c>
      <c r="BP34" s="2">
        <v>1</v>
      </c>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8">
        <f t="shared" si="3"/>
        <v>26</v>
      </c>
    </row>
    <row r="35" spans="1:117" ht="18.75" x14ac:dyDescent="0.3">
      <c r="B35" s="65"/>
      <c r="C35" s="19" t="s">
        <v>147</v>
      </c>
      <c r="D35" s="19"/>
      <c r="E35" s="2"/>
      <c r="F35" s="2"/>
      <c r="G35" s="2">
        <v>1</v>
      </c>
      <c r="H35" s="2"/>
      <c r="I35" s="2"/>
      <c r="J35" s="2"/>
      <c r="K35" s="2"/>
      <c r="L35" s="2"/>
      <c r="M35" s="2"/>
      <c r="N35" s="2">
        <v>1</v>
      </c>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v>1</v>
      </c>
      <c r="AQ35" s="2"/>
      <c r="AR35" s="2"/>
      <c r="AS35" s="2"/>
      <c r="AT35" s="2"/>
      <c r="AU35" s="2"/>
      <c r="AV35" s="2"/>
      <c r="AW35" s="2"/>
      <c r="AX35" s="2"/>
      <c r="AY35" s="2"/>
      <c r="AZ35" s="2"/>
      <c r="BA35" s="2"/>
      <c r="BB35" s="2"/>
      <c r="BC35" s="2"/>
      <c r="BD35" s="2"/>
      <c r="BE35" s="2"/>
      <c r="BF35" s="2"/>
      <c r="BG35" s="2">
        <v>1</v>
      </c>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8">
        <f t="shared" si="3"/>
        <v>4</v>
      </c>
    </row>
    <row r="36" spans="1:117" ht="18.75" x14ac:dyDescent="0.3">
      <c r="B36" s="65"/>
      <c r="C36" s="19" t="s">
        <v>148</v>
      </c>
      <c r="D36" s="19"/>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v>1</v>
      </c>
      <c r="AM36" s="2"/>
      <c r="AN36" s="2"/>
      <c r="AO36" s="2"/>
      <c r="AP36" s="2"/>
      <c r="AQ36" s="2"/>
      <c r="AR36" s="2"/>
      <c r="AS36" s="2"/>
      <c r="AT36" s="2"/>
      <c r="AU36" s="2"/>
      <c r="AV36" s="2"/>
      <c r="AW36" s="2"/>
      <c r="AX36" s="2"/>
      <c r="AY36" s="2"/>
      <c r="AZ36" s="2"/>
      <c r="BA36" s="2"/>
      <c r="BB36" s="2"/>
      <c r="BC36" s="2"/>
      <c r="BD36" s="2"/>
      <c r="BE36" s="2"/>
      <c r="BF36" s="2"/>
      <c r="BG36" s="2"/>
      <c r="BH36" s="2"/>
      <c r="BI36" s="2">
        <v>1</v>
      </c>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8">
        <f t="shared" si="3"/>
        <v>2</v>
      </c>
    </row>
    <row r="37" spans="1:117"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v>1</v>
      </c>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9">
        <f t="shared" si="3"/>
        <v>1</v>
      </c>
    </row>
    <row r="38" spans="1:117" ht="18.75" x14ac:dyDescent="0.3">
      <c r="A38" s="10"/>
      <c r="B38" s="65" t="s">
        <v>152</v>
      </c>
      <c r="C38" s="18" t="s">
        <v>145</v>
      </c>
      <c r="D38" s="18"/>
      <c r="E38" s="1">
        <v>1</v>
      </c>
      <c r="F38" s="1"/>
      <c r="G38" s="1"/>
      <c r="H38" s="1"/>
      <c r="I38" s="1"/>
      <c r="J38" s="1"/>
      <c r="K38" s="1">
        <v>1</v>
      </c>
      <c r="L38" s="1">
        <v>1</v>
      </c>
      <c r="M38" s="1"/>
      <c r="N38" s="1"/>
      <c r="O38" s="1">
        <v>1</v>
      </c>
      <c r="P38" s="1">
        <v>1</v>
      </c>
      <c r="Q38" s="1">
        <v>1</v>
      </c>
      <c r="R38" s="1">
        <v>1</v>
      </c>
      <c r="S38" s="1">
        <v>1</v>
      </c>
      <c r="T38" s="1">
        <v>1</v>
      </c>
      <c r="U38" s="1">
        <v>1</v>
      </c>
      <c r="V38" s="1">
        <v>1</v>
      </c>
      <c r="W38" s="1"/>
      <c r="X38" s="1">
        <v>1</v>
      </c>
      <c r="Y38" s="1">
        <v>1</v>
      </c>
      <c r="Z38" s="1"/>
      <c r="AA38" s="1">
        <v>1</v>
      </c>
      <c r="AB38" s="1"/>
      <c r="AC38" s="1">
        <v>1</v>
      </c>
      <c r="AD38" s="1">
        <v>1</v>
      </c>
      <c r="AE38" s="1">
        <v>1</v>
      </c>
      <c r="AF38" s="1">
        <v>1</v>
      </c>
      <c r="AG38" s="1"/>
      <c r="AH38" s="1"/>
      <c r="AI38" s="1">
        <v>1</v>
      </c>
      <c r="AJ38" s="1"/>
      <c r="AK38" s="1"/>
      <c r="AL38" s="1"/>
      <c r="AM38" s="1">
        <v>1</v>
      </c>
      <c r="AN38" s="1">
        <v>1</v>
      </c>
      <c r="AO38" s="1">
        <v>1</v>
      </c>
      <c r="AP38" s="1"/>
      <c r="AQ38" s="1">
        <v>1</v>
      </c>
      <c r="AR38" s="1">
        <v>1</v>
      </c>
      <c r="AS38" s="1">
        <v>1</v>
      </c>
      <c r="AT38" s="1">
        <v>1</v>
      </c>
      <c r="AU38" s="1">
        <v>1</v>
      </c>
      <c r="AV38" s="1">
        <v>1</v>
      </c>
      <c r="AW38" s="1"/>
      <c r="AX38" s="1">
        <v>1</v>
      </c>
      <c r="AY38" s="1">
        <v>1</v>
      </c>
      <c r="AZ38" s="1">
        <v>1</v>
      </c>
      <c r="BA38" s="1">
        <v>1</v>
      </c>
      <c r="BB38" s="1">
        <v>1</v>
      </c>
      <c r="BC38" s="1">
        <v>1</v>
      </c>
      <c r="BD38" s="1"/>
      <c r="BE38" s="1">
        <v>1</v>
      </c>
      <c r="BF38" s="1"/>
      <c r="BG38" s="1"/>
      <c r="BH38" s="1">
        <v>1</v>
      </c>
      <c r="BI38" s="1"/>
      <c r="BJ38" s="1">
        <v>1</v>
      </c>
      <c r="BK38" s="1"/>
      <c r="BL38" s="1">
        <v>1</v>
      </c>
      <c r="BM38" s="1">
        <v>1</v>
      </c>
      <c r="BN38" s="1">
        <v>1</v>
      </c>
      <c r="BO38" s="1">
        <v>1</v>
      </c>
      <c r="BP38" s="1"/>
      <c r="BQ38" s="1">
        <v>1</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7">
        <f t="shared" si="3"/>
        <v>42</v>
      </c>
      <c r="DM38" s="10"/>
    </row>
    <row r="39" spans="1:117" ht="18.75" x14ac:dyDescent="0.3">
      <c r="B39" s="65"/>
      <c r="C39" s="19" t="s">
        <v>146</v>
      </c>
      <c r="D39" s="19"/>
      <c r="E39" s="2"/>
      <c r="F39" s="2"/>
      <c r="G39" s="2"/>
      <c r="H39" s="2">
        <v>1</v>
      </c>
      <c r="I39" s="2"/>
      <c r="J39" s="2"/>
      <c r="K39" s="2"/>
      <c r="L39" s="2"/>
      <c r="M39" s="2">
        <v>1</v>
      </c>
      <c r="N39" s="2"/>
      <c r="O39" s="2"/>
      <c r="P39" s="2"/>
      <c r="Q39" s="2"/>
      <c r="R39" s="2"/>
      <c r="S39" s="2"/>
      <c r="T39" s="2"/>
      <c r="U39" s="2"/>
      <c r="V39" s="2"/>
      <c r="W39" s="2"/>
      <c r="X39" s="2"/>
      <c r="Y39" s="2"/>
      <c r="Z39" s="2"/>
      <c r="AA39" s="2"/>
      <c r="AB39" s="2"/>
      <c r="AC39" s="2"/>
      <c r="AD39" s="2"/>
      <c r="AE39" s="2"/>
      <c r="AF39" s="2"/>
      <c r="AG39" s="2">
        <v>1</v>
      </c>
      <c r="AH39" s="2">
        <v>1</v>
      </c>
      <c r="AI39" s="2"/>
      <c r="AJ39" s="2">
        <v>1</v>
      </c>
      <c r="AK39" s="2"/>
      <c r="AL39" s="2"/>
      <c r="AM39" s="2"/>
      <c r="AN39" s="2"/>
      <c r="AO39" s="2"/>
      <c r="AP39" s="2"/>
      <c r="AQ39" s="2"/>
      <c r="AR39" s="2"/>
      <c r="AS39" s="2"/>
      <c r="AT39" s="2"/>
      <c r="AU39" s="2"/>
      <c r="AV39" s="2"/>
      <c r="AW39" s="2">
        <v>1</v>
      </c>
      <c r="AX39" s="2"/>
      <c r="AY39" s="2"/>
      <c r="AZ39" s="2"/>
      <c r="BA39" s="2"/>
      <c r="BB39" s="2"/>
      <c r="BC39" s="2"/>
      <c r="BD39" s="2">
        <v>1</v>
      </c>
      <c r="BE39" s="2"/>
      <c r="BF39" s="2">
        <v>1</v>
      </c>
      <c r="BG39" s="2"/>
      <c r="BH39" s="2"/>
      <c r="BI39" s="2"/>
      <c r="BJ39" s="2"/>
      <c r="BK39" s="2"/>
      <c r="BL39" s="2"/>
      <c r="BM39" s="2"/>
      <c r="BN39" s="2"/>
      <c r="BO39" s="2"/>
      <c r="BP39" s="2">
        <v>1</v>
      </c>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8">
        <f t="shared" si="3"/>
        <v>9</v>
      </c>
    </row>
    <row r="40" spans="1:117" ht="18.75" x14ac:dyDescent="0.3">
      <c r="B40" s="65"/>
      <c r="C40" s="19" t="s">
        <v>147</v>
      </c>
      <c r="D40" s="19"/>
      <c r="E40" s="2"/>
      <c r="F40" s="2"/>
      <c r="G40" s="2">
        <v>1</v>
      </c>
      <c r="H40" s="2"/>
      <c r="I40" s="2">
        <v>1</v>
      </c>
      <c r="J40" s="2"/>
      <c r="K40" s="2"/>
      <c r="L40" s="2"/>
      <c r="M40" s="2"/>
      <c r="N40" s="2">
        <v>1</v>
      </c>
      <c r="O40" s="2"/>
      <c r="P40" s="2"/>
      <c r="Q40" s="2"/>
      <c r="R40" s="2"/>
      <c r="S40" s="2"/>
      <c r="T40" s="2"/>
      <c r="U40" s="2"/>
      <c r="V40" s="2"/>
      <c r="W40" s="2"/>
      <c r="X40" s="2"/>
      <c r="Y40" s="2"/>
      <c r="Z40" s="2">
        <v>1</v>
      </c>
      <c r="AA40" s="2"/>
      <c r="AB40" s="2"/>
      <c r="AC40" s="2"/>
      <c r="AD40" s="2"/>
      <c r="AE40" s="2"/>
      <c r="AF40" s="2"/>
      <c r="AG40" s="2"/>
      <c r="AH40" s="2"/>
      <c r="AI40" s="2"/>
      <c r="AJ40" s="2"/>
      <c r="AK40" s="2"/>
      <c r="AL40" s="2">
        <v>1</v>
      </c>
      <c r="AM40" s="2"/>
      <c r="AN40" s="2"/>
      <c r="AO40" s="2"/>
      <c r="AP40" s="2">
        <v>1</v>
      </c>
      <c r="AQ40" s="2"/>
      <c r="AR40" s="2"/>
      <c r="AS40" s="2"/>
      <c r="AT40" s="2"/>
      <c r="AU40" s="2"/>
      <c r="AV40" s="2"/>
      <c r="AW40" s="2"/>
      <c r="AX40" s="2"/>
      <c r="AY40" s="2"/>
      <c r="AZ40" s="2"/>
      <c r="BA40" s="2"/>
      <c r="BB40" s="2"/>
      <c r="BC40" s="2"/>
      <c r="BD40" s="2"/>
      <c r="BE40" s="2"/>
      <c r="BF40" s="2"/>
      <c r="BG40" s="2">
        <v>1</v>
      </c>
      <c r="BH40" s="2"/>
      <c r="BI40" s="2">
        <v>1</v>
      </c>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8">
        <f t="shared" si="3"/>
        <v>8</v>
      </c>
    </row>
    <row r="41" spans="1:117" ht="18.75" x14ac:dyDescent="0.3">
      <c r="B41" s="65"/>
      <c r="C41" s="19" t="s">
        <v>148</v>
      </c>
      <c r="D41" s="19"/>
      <c r="E41" s="2"/>
      <c r="F41" s="2"/>
      <c r="G41" s="2"/>
      <c r="H41" s="2"/>
      <c r="I41" s="2"/>
      <c r="J41" s="2"/>
      <c r="K41" s="2"/>
      <c r="L41" s="2"/>
      <c r="M41" s="2"/>
      <c r="N41" s="2"/>
      <c r="O41" s="2"/>
      <c r="P41" s="2"/>
      <c r="Q41" s="2"/>
      <c r="R41" s="2"/>
      <c r="S41" s="2"/>
      <c r="T41" s="2"/>
      <c r="U41" s="2"/>
      <c r="V41" s="2"/>
      <c r="W41" s="2">
        <v>1</v>
      </c>
      <c r="X41" s="2"/>
      <c r="Y41" s="2"/>
      <c r="Z41" s="2"/>
      <c r="AA41" s="2"/>
      <c r="AB41" s="2">
        <v>1</v>
      </c>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v>1</v>
      </c>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8">
        <f t="shared" si="3"/>
        <v>3</v>
      </c>
    </row>
    <row r="42" spans="1:117" ht="18.75" x14ac:dyDescent="0.3">
      <c r="B42" s="65"/>
      <c r="C42" s="19" t="s">
        <v>149</v>
      </c>
      <c r="D42" s="30"/>
      <c r="E42" s="3"/>
      <c r="F42" s="3">
        <v>1</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v>1</v>
      </c>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9">
        <f t="shared" si="3"/>
        <v>2</v>
      </c>
    </row>
    <row r="43" spans="1:117" ht="18.75" x14ac:dyDescent="0.3">
      <c r="B43" s="65" t="s">
        <v>153</v>
      </c>
      <c r="C43" s="18" t="s">
        <v>145</v>
      </c>
      <c r="D43" s="18"/>
      <c r="E43" s="1">
        <v>1</v>
      </c>
      <c r="F43" s="1"/>
      <c r="G43" s="1"/>
      <c r="H43" s="1"/>
      <c r="I43" s="1"/>
      <c r="J43" s="1"/>
      <c r="K43" s="1"/>
      <c r="L43" s="1">
        <v>1</v>
      </c>
      <c r="M43" s="1">
        <v>1</v>
      </c>
      <c r="N43" s="1"/>
      <c r="O43" s="1">
        <v>1</v>
      </c>
      <c r="P43" s="1"/>
      <c r="Q43" s="1">
        <v>1</v>
      </c>
      <c r="R43" s="1">
        <v>1</v>
      </c>
      <c r="S43" s="1">
        <v>1</v>
      </c>
      <c r="T43" s="1">
        <v>1</v>
      </c>
      <c r="U43" s="1">
        <v>1</v>
      </c>
      <c r="V43" s="1">
        <v>1</v>
      </c>
      <c r="W43" s="1"/>
      <c r="X43" s="1">
        <v>1</v>
      </c>
      <c r="Y43" s="1"/>
      <c r="Z43" s="1"/>
      <c r="AA43" s="1">
        <v>1</v>
      </c>
      <c r="AB43" s="1"/>
      <c r="AC43" s="1">
        <v>1</v>
      </c>
      <c r="AD43" s="1">
        <v>1</v>
      </c>
      <c r="AE43" s="1">
        <v>1</v>
      </c>
      <c r="AF43" s="1">
        <v>1</v>
      </c>
      <c r="AG43" s="1">
        <v>1</v>
      </c>
      <c r="AH43" s="1">
        <v>1</v>
      </c>
      <c r="AI43" s="1">
        <v>1</v>
      </c>
      <c r="AJ43" s="1"/>
      <c r="AK43" s="1"/>
      <c r="AL43" s="1"/>
      <c r="AM43" s="1">
        <v>1</v>
      </c>
      <c r="AN43" s="1"/>
      <c r="AO43" s="1">
        <v>1</v>
      </c>
      <c r="AP43" s="1"/>
      <c r="AQ43" s="1">
        <v>1</v>
      </c>
      <c r="AR43" s="1"/>
      <c r="AS43" s="1">
        <v>1</v>
      </c>
      <c r="AT43" s="1">
        <v>1</v>
      </c>
      <c r="AU43" s="1">
        <v>1</v>
      </c>
      <c r="AV43" s="1">
        <v>1</v>
      </c>
      <c r="AW43" s="1"/>
      <c r="AX43" s="1">
        <v>1</v>
      </c>
      <c r="AY43" s="1">
        <v>1</v>
      </c>
      <c r="AZ43" s="1">
        <v>1</v>
      </c>
      <c r="BA43" s="1">
        <v>1</v>
      </c>
      <c r="BB43" s="1">
        <v>1</v>
      </c>
      <c r="BC43" s="1">
        <v>1</v>
      </c>
      <c r="BD43" s="1">
        <v>1</v>
      </c>
      <c r="BE43" s="1">
        <v>1</v>
      </c>
      <c r="BF43" s="1">
        <v>1</v>
      </c>
      <c r="BG43" s="1"/>
      <c r="BH43" s="1">
        <v>1</v>
      </c>
      <c r="BI43" s="1"/>
      <c r="BJ43" s="1">
        <v>1</v>
      </c>
      <c r="BK43" s="1"/>
      <c r="BL43" s="1">
        <v>1</v>
      </c>
      <c r="BM43" s="1">
        <v>1</v>
      </c>
      <c r="BN43" s="1">
        <v>1</v>
      </c>
      <c r="BO43" s="1"/>
      <c r="BP43" s="1"/>
      <c r="BQ43" s="1">
        <v>1</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7">
        <f t="shared" si="3"/>
        <v>41</v>
      </c>
    </row>
    <row r="44" spans="1:117" ht="18.75" x14ac:dyDescent="0.3">
      <c r="B44" s="65"/>
      <c r="C44" s="19" t="s">
        <v>146</v>
      </c>
      <c r="D44" s="19"/>
      <c r="E44" s="2"/>
      <c r="F44" s="2"/>
      <c r="G44" s="2"/>
      <c r="H44" s="2"/>
      <c r="I44" s="2"/>
      <c r="J44" s="2"/>
      <c r="K44" s="2">
        <v>1</v>
      </c>
      <c r="L44" s="2"/>
      <c r="M44" s="2"/>
      <c r="N44" s="2"/>
      <c r="O44" s="2"/>
      <c r="P44" s="2"/>
      <c r="Q44" s="2"/>
      <c r="R44" s="2"/>
      <c r="S44" s="2"/>
      <c r="T44" s="2"/>
      <c r="U44" s="2"/>
      <c r="V44" s="2"/>
      <c r="W44" s="2"/>
      <c r="X44" s="2"/>
      <c r="Y44" s="2">
        <v>1</v>
      </c>
      <c r="Z44" s="2"/>
      <c r="AA44" s="2"/>
      <c r="AB44" s="2"/>
      <c r="AC44" s="2"/>
      <c r="AD44" s="2"/>
      <c r="AE44" s="2"/>
      <c r="AF44" s="2"/>
      <c r="AG44" s="2"/>
      <c r="AH44" s="2"/>
      <c r="AI44" s="2"/>
      <c r="AJ44" s="2">
        <v>1</v>
      </c>
      <c r="AK44" s="2"/>
      <c r="AL44" s="2">
        <v>1</v>
      </c>
      <c r="AM44" s="2"/>
      <c r="AN44" s="2"/>
      <c r="AO44" s="2"/>
      <c r="AP44" s="2"/>
      <c r="AQ44" s="2"/>
      <c r="AR44" s="2">
        <v>1</v>
      </c>
      <c r="AS44" s="2"/>
      <c r="AT44" s="2"/>
      <c r="AU44" s="2"/>
      <c r="AV44" s="2"/>
      <c r="AW44" s="2"/>
      <c r="AX44" s="2"/>
      <c r="AY44" s="2"/>
      <c r="AZ44" s="2"/>
      <c r="BA44" s="2"/>
      <c r="BB44" s="2"/>
      <c r="BC44" s="2"/>
      <c r="BD44" s="2"/>
      <c r="BE44" s="2"/>
      <c r="BF44" s="2"/>
      <c r="BG44" s="2"/>
      <c r="BH44" s="2"/>
      <c r="BI44" s="2"/>
      <c r="BJ44" s="2"/>
      <c r="BK44" s="2"/>
      <c r="BL44" s="2"/>
      <c r="BM44" s="2"/>
      <c r="BN44" s="2"/>
      <c r="BO44" s="2">
        <v>1</v>
      </c>
      <c r="BP44" s="2">
        <v>1</v>
      </c>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8">
        <f t="shared" si="3"/>
        <v>7</v>
      </c>
    </row>
    <row r="45" spans="1:117" ht="18.75" x14ac:dyDescent="0.3">
      <c r="B45" s="65"/>
      <c r="C45" s="19" t="s">
        <v>147</v>
      </c>
      <c r="D45" s="19"/>
      <c r="E45" s="2"/>
      <c r="F45" s="2"/>
      <c r="G45" s="2">
        <v>1</v>
      </c>
      <c r="H45" s="2">
        <v>1</v>
      </c>
      <c r="I45" s="2"/>
      <c r="J45" s="2"/>
      <c r="K45" s="2"/>
      <c r="L45" s="2"/>
      <c r="M45" s="2"/>
      <c r="N45" s="2"/>
      <c r="O45" s="2"/>
      <c r="P45" s="2"/>
      <c r="Q45" s="2"/>
      <c r="R45" s="2"/>
      <c r="S45" s="2"/>
      <c r="T45" s="2"/>
      <c r="U45" s="2"/>
      <c r="V45" s="2"/>
      <c r="W45" s="2"/>
      <c r="X45" s="2"/>
      <c r="Y45" s="2"/>
      <c r="Z45" s="2">
        <v>1</v>
      </c>
      <c r="AA45" s="2"/>
      <c r="AB45" s="2"/>
      <c r="AC45" s="2"/>
      <c r="AD45" s="2"/>
      <c r="AE45" s="2"/>
      <c r="AF45" s="2"/>
      <c r="AG45" s="2"/>
      <c r="AH45" s="2"/>
      <c r="AI45" s="2"/>
      <c r="AJ45" s="2"/>
      <c r="AK45" s="2"/>
      <c r="AL45" s="2"/>
      <c r="AM45" s="2"/>
      <c r="AN45" s="2">
        <v>1</v>
      </c>
      <c r="AO45" s="2"/>
      <c r="AP45" s="2">
        <v>1</v>
      </c>
      <c r="AQ45" s="2"/>
      <c r="AR45" s="2"/>
      <c r="AS45" s="2"/>
      <c r="AT45" s="2"/>
      <c r="AU45" s="2"/>
      <c r="AV45" s="2"/>
      <c r="AW45" s="2"/>
      <c r="AX45" s="2"/>
      <c r="AY45" s="2"/>
      <c r="AZ45" s="2"/>
      <c r="BA45" s="2"/>
      <c r="BB45" s="2"/>
      <c r="BC45" s="2"/>
      <c r="BD45" s="2"/>
      <c r="BE45" s="2"/>
      <c r="BF45" s="2"/>
      <c r="BG45" s="2">
        <v>1</v>
      </c>
      <c r="BH45" s="2"/>
      <c r="BI45" s="2">
        <v>1</v>
      </c>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8">
        <f t="shared" si="3"/>
        <v>7</v>
      </c>
    </row>
    <row r="46" spans="1:117" ht="18.75" x14ac:dyDescent="0.3">
      <c r="B46" s="65"/>
      <c r="C46" s="19" t="s">
        <v>148</v>
      </c>
      <c r="D46" s="19"/>
      <c r="E46" s="2"/>
      <c r="F46" s="2"/>
      <c r="G46" s="2"/>
      <c r="H46" s="2"/>
      <c r="I46" s="2">
        <v>1</v>
      </c>
      <c r="J46" s="2"/>
      <c r="K46" s="2"/>
      <c r="L46" s="2"/>
      <c r="M46" s="2"/>
      <c r="N46" s="2">
        <v>1</v>
      </c>
      <c r="O46" s="2"/>
      <c r="P46" s="2">
        <v>1</v>
      </c>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v>1</v>
      </c>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8">
        <f t="shared" si="3"/>
        <v>4</v>
      </c>
    </row>
    <row r="47" spans="1:117" ht="18.75" x14ac:dyDescent="0.3">
      <c r="B47" s="65"/>
      <c r="C47" s="19" t="s">
        <v>149</v>
      </c>
      <c r="D47" s="30"/>
      <c r="E47" s="3"/>
      <c r="F47" s="3">
        <v>1</v>
      </c>
      <c r="G47" s="3"/>
      <c r="H47" s="3"/>
      <c r="I47" s="3"/>
      <c r="J47" s="3"/>
      <c r="K47" s="3"/>
      <c r="L47" s="3"/>
      <c r="M47" s="3"/>
      <c r="N47" s="3"/>
      <c r="O47" s="3"/>
      <c r="P47" s="3"/>
      <c r="Q47" s="3"/>
      <c r="R47" s="3"/>
      <c r="S47" s="3"/>
      <c r="T47" s="3"/>
      <c r="U47" s="3"/>
      <c r="V47" s="3"/>
      <c r="W47" s="3">
        <v>1</v>
      </c>
      <c r="X47" s="3"/>
      <c r="Y47" s="3"/>
      <c r="Z47" s="3"/>
      <c r="AA47" s="3"/>
      <c r="AB47" s="3">
        <v>1</v>
      </c>
      <c r="AC47" s="3"/>
      <c r="AD47" s="3"/>
      <c r="AE47" s="3"/>
      <c r="AF47" s="3"/>
      <c r="AG47" s="3"/>
      <c r="AH47" s="3"/>
      <c r="AI47" s="3"/>
      <c r="AJ47" s="3"/>
      <c r="AK47" s="3">
        <v>1</v>
      </c>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v>1</v>
      </c>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9">
        <f t="shared" si="3"/>
        <v>5</v>
      </c>
    </row>
    <row r="48" spans="1:117" ht="18.75" x14ac:dyDescent="0.3">
      <c r="B48" s="65" t="s">
        <v>154</v>
      </c>
      <c r="C48" s="18" t="s">
        <v>145</v>
      </c>
      <c r="D48" s="18"/>
      <c r="E48" s="1"/>
      <c r="F48" s="1"/>
      <c r="G48" s="1"/>
      <c r="H48" s="1"/>
      <c r="I48" s="1"/>
      <c r="J48" s="1"/>
      <c r="K48" s="1"/>
      <c r="L48" s="1"/>
      <c r="M48" s="1">
        <v>1</v>
      </c>
      <c r="N48" s="1"/>
      <c r="O48" s="1">
        <v>1</v>
      </c>
      <c r="P48" s="1"/>
      <c r="Q48" s="1">
        <v>1</v>
      </c>
      <c r="R48" s="1">
        <v>1</v>
      </c>
      <c r="S48" s="1"/>
      <c r="T48" s="1">
        <v>1</v>
      </c>
      <c r="U48" s="1"/>
      <c r="V48" s="1">
        <v>1</v>
      </c>
      <c r="W48" s="1"/>
      <c r="X48" s="1">
        <v>1</v>
      </c>
      <c r="Y48" s="1"/>
      <c r="Z48" s="1"/>
      <c r="AA48" s="1">
        <v>1</v>
      </c>
      <c r="AB48" s="1"/>
      <c r="AC48" s="1"/>
      <c r="AD48" s="1">
        <v>1</v>
      </c>
      <c r="AE48" s="1"/>
      <c r="AF48" s="1"/>
      <c r="AG48" s="1"/>
      <c r="AH48" s="1"/>
      <c r="AI48" s="1">
        <v>1</v>
      </c>
      <c r="AJ48" s="1"/>
      <c r="AK48" s="1"/>
      <c r="AL48" s="1">
        <v>1</v>
      </c>
      <c r="AM48" s="1"/>
      <c r="AN48" s="1"/>
      <c r="AO48" s="1">
        <v>1</v>
      </c>
      <c r="AP48" s="1"/>
      <c r="AQ48" s="1"/>
      <c r="AR48" s="1"/>
      <c r="AS48" s="1"/>
      <c r="AT48" s="1">
        <v>1</v>
      </c>
      <c r="AU48" s="1">
        <v>1</v>
      </c>
      <c r="AV48" s="1"/>
      <c r="AW48" s="1"/>
      <c r="AX48" s="1">
        <v>1</v>
      </c>
      <c r="AY48" s="1"/>
      <c r="AZ48" s="1">
        <v>1</v>
      </c>
      <c r="BA48" s="1">
        <v>1</v>
      </c>
      <c r="BB48" s="1"/>
      <c r="BC48" s="1"/>
      <c r="BD48" s="1">
        <v>1</v>
      </c>
      <c r="BE48" s="1"/>
      <c r="BF48" s="1"/>
      <c r="BG48" s="1"/>
      <c r="BH48" s="1"/>
      <c r="BI48" s="1"/>
      <c r="BJ48" s="1">
        <v>1</v>
      </c>
      <c r="BK48" s="1"/>
      <c r="BL48" s="1"/>
      <c r="BM48" s="1">
        <v>1</v>
      </c>
      <c r="BN48" s="1"/>
      <c r="BO48" s="1">
        <v>1</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7">
        <f t="shared" si="3"/>
        <v>21</v>
      </c>
    </row>
    <row r="49" spans="2:116" ht="18.75" x14ac:dyDescent="0.3">
      <c r="B49" s="65"/>
      <c r="C49" s="19" t="s">
        <v>146</v>
      </c>
      <c r="D49" s="19"/>
      <c r="E49" s="2"/>
      <c r="F49" s="2"/>
      <c r="G49" s="2"/>
      <c r="H49" s="2"/>
      <c r="I49" s="2">
        <v>1</v>
      </c>
      <c r="J49" s="2"/>
      <c r="K49" s="2"/>
      <c r="L49" s="2"/>
      <c r="M49" s="2"/>
      <c r="N49" s="2"/>
      <c r="O49" s="2"/>
      <c r="P49" s="2"/>
      <c r="Q49" s="2"/>
      <c r="R49" s="2"/>
      <c r="S49" s="2">
        <v>1</v>
      </c>
      <c r="T49" s="2"/>
      <c r="U49" s="2">
        <v>1</v>
      </c>
      <c r="V49" s="2"/>
      <c r="W49" s="2">
        <v>1</v>
      </c>
      <c r="X49" s="2"/>
      <c r="Y49" s="2"/>
      <c r="Z49" s="2"/>
      <c r="AA49" s="2"/>
      <c r="AB49" s="2"/>
      <c r="AC49" s="2">
        <v>1</v>
      </c>
      <c r="AD49" s="2"/>
      <c r="AE49" s="2">
        <v>1</v>
      </c>
      <c r="AF49" s="2"/>
      <c r="AG49" s="2">
        <v>1</v>
      </c>
      <c r="AH49" s="2">
        <v>1</v>
      </c>
      <c r="AI49" s="2"/>
      <c r="AJ49" s="2"/>
      <c r="AK49" s="2"/>
      <c r="AL49" s="2"/>
      <c r="AM49" s="2">
        <v>1</v>
      </c>
      <c r="AN49" s="2">
        <v>1</v>
      </c>
      <c r="AO49" s="2"/>
      <c r="AP49" s="2">
        <v>1</v>
      </c>
      <c r="AQ49" s="2"/>
      <c r="AR49" s="2">
        <v>1</v>
      </c>
      <c r="AS49" s="2"/>
      <c r="AT49" s="2"/>
      <c r="AU49" s="2"/>
      <c r="AV49" s="2">
        <v>1</v>
      </c>
      <c r="AW49" s="2"/>
      <c r="AX49" s="2"/>
      <c r="AY49" s="2">
        <v>1</v>
      </c>
      <c r="AZ49" s="2"/>
      <c r="BA49" s="2"/>
      <c r="BB49" s="2">
        <v>1</v>
      </c>
      <c r="BC49" s="2">
        <v>1</v>
      </c>
      <c r="BD49" s="2"/>
      <c r="BE49" s="2"/>
      <c r="BF49" s="2"/>
      <c r="BG49" s="2"/>
      <c r="BH49" s="2">
        <v>1</v>
      </c>
      <c r="BI49" s="2"/>
      <c r="BJ49" s="2"/>
      <c r="BK49" s="2"/>
      <c r="BL49" s="2">
        <v>1</v>
      </c>
      <c r="BM49" s="2"/>
      <c r="BN49" s="2">
        <v>1</v>
      </c>
      <c r="BO49" s="2"/>
      <c r="BP49" s="2"/>
      <c r="BQ49" s="2">
        <v>1</v>
      </c>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8">
        <f t="shared" si="3"/>
        <v>20</v>
      </c>
    </row>
    <row r="50" spans="2:116" ht="18.75" x14ac:dyDescent="0.3">
      <c r="B50" s="65"/>
      <c r="C50" s="19" t="s">
        <v>147</v>
      </c>
      <c r="D50" s="19"/>
      <c r="E50" s="2">
        <v>1</v>
      </c>
      <c r="F50" s="2"/>
      <c r="G50" s="2">
        <v>1</v>
      </c>
      <c r="H50" s="2">
        <v>1</v>
      </c>
      <c r="I50" s="2"/>
      <c r="J50" s="2"/>
      <c r="K50" s="2">
        <v>1</v>
      </c>
      <c r="L50" s="2">
        <v>1</v>
      </c>
      <c r="M50" s="2"/>
      <c r="N50" s="2"/>
      <c r="O50" s="2"/>
      <c r="P50" s="2">
        <v>1</v>
      </c>
      <c r="Q50" s="2"/>
      <c r="R50" s="2"/>
      <c r="S50" s="2"/>
      <c r="T50" s="2"/>
      <c r="U50" s="2"/>
      <c r="V50" s="2"/>
      <c r="W50" s="2"/>
      <c r="X50" s="2"/>
      <c r="Y50" s="2">
        <v>1</v>
      </c>
      <c r="Z50" s="2"/>
      <c r="AA50" s="2"/>
      <c r="AB50" s="2"/>
      <c r="AC50" s="2"/>
      <c r="AD50" s="2"/>
      <c r="AE50" s="2"/>
      <c r="AF50" s="2">
        <v>1</v>
      </c>
      <c r="AG50" s="2"/>
      <c r="AH50" s="2"/>
      <c r="AI50" s="2"/>
      <c r="AJ50" s="2"/>
      <c r="AK50" s="2"/>
      <c r="AL50" s="2"/>
      <c r="AM50" s="2"/>
      <c r="AN50" s="2"/>
      <c r="AO50" s="2"/>
      <c r="AP50" s="2"/>
      <c r="AQ50" s="2">
        <v>1</v>
      </c>
      <c r="AR50" s="2"/>
      <c r="AS50" s="2">
        <v>1</v>
      </c>
      <c r="AT50" s="2"/>
      <c r="AU50" s="2"/>
      <c r="AV50" s="2"/>
      <c r="AW50" s="2">
        <v>1</v>
      </c>
      <c r="AX50" s="2"/>
      <c r="AY50" s="2"/>
      <c r="AZ50" s="2"/>
      <c r="BA50" s="2"/>
      <c r="BB50" s="2"/>
      <c r="BC50" s="2"/>
      <c r="BD50" s="2"/>
      <c r="BE50" s="2">
        <v>1</v>
      </c>
      <c r="BF50" s="2">
        <v>1</v>
      </c>
      <c r="BG50" s="2"/>
      <c r="BH50" s="2"/>
      <c r="BI50" s="2"/>
      <c r="BJ50" s="2"/>
      <c r="BK50" s="2"/>
      <c r="BL50" s="2"/>
      <c r="BM50" s="2"/>
      <c r="BN50" s="2"/>
      <c r="BO50" s="2"/>
      <c r="BP50" s="2">
        <v>1</v>
      </c>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8">
        <f t="shared" si="3"/>
        <v>14</v>
      </c>
    </row>
    <row r="51" spans="2:116" ht="18.75" x14ac:dyDescent="0.3">
      <c r="B51" s="65"/>
      <c r="C51" s="19" t="s">
        <v>148</v>
      </c>
      <c r="D51" s="19"/>
      <c r="E51" s="2"/>
      <c r="F51" s="2"/>
      <c r="G51" s="2"/>
      <c r="H51" s="2"/>
      <c r="I51" s="2"/>
      <c r="J51" s="2"/>
      <c r="K51" s="2"/>
      <c r="L51" s="2"/>
      <c r="M51" s="2"/>
      <c r="N51" s="2">
        <v>1</v>
      </c>
      <c r="O51" s="2"/>
      <c r="P51" s="2"/>
      <c r="Q51" s="2"/>
      <c r="R51" s="2"/>
      <c r="S51" s="2"/>
      <c r="T51" s="2"/>
      <c r="U51" s="2"/>
      <c r="V51" s="2"/>
      <c r="W51" s="2"/>
      <c r="X51" s="2"/>
      <c r="Y51" s="2"/>
      <c r="Z51" s="2"/>
      <c r="AA51" s="2"/>
      <c r="AB51" s="2">
        <v>1</v>
      </c>
      <c r="AC51" s="2"/>
      <c r="AD51" s="2"/>
      <c r="AE51" s="2"/>
      <c r="AF51" s="2"/>
      <c r="AG51" s="2"/>
      <c r="AH51" s="2"/>
      <c r="AI51" s="2"/>
      <c r="AJ51" s="2">
        <v>1</v>
      </c>
      <c r="AK51" s="2"/>
      <c r="AL51" s="2"/>
      <c r="AM51" s="2"/>
      <c r="AN51" s="2"/>
      <c r="AO51" s="2"/>
      <c r="AP51" s="2"/>
      <c r="AQ51" s="2"/>
      <c r="AR51" s="2"/>
      <c r="AS51" s="2"/>
      <c r="AT51" s="2"/>
      <c r="AU51" s="2"/>
      <c r="AV51" s="2"/>
      <c r="AW51" s="2"/>
      <c r="AX51" s="2"/>
      <c r="AY51" s="2"/>
      <c r="AZ51" s="2"/>
      <c r="BA51" s="2"/>
      <c r="BB51" s="2"/>
      <c r="BC51" s="2"/>
      <c r="BD51" s="2"/>
      <c r="BE51" s="2"/>
      <c r="BF51" s="2"/>
      <c r="BG51" s="2">
        <v>1</v>
      </c>
      <c r="BH51" s="2"/>
      <c r="BI51" s="2">
        <v>1</v>
      </c>
      <c r="BJ51" s="2"/>
      <c r="BK51" s="2">
        <v>1</v>
      </c>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8">
        <f t="shared" si="3"/>
        <v>6</v>
      </c>
    </row>
    <row r="52" spans="2:116" ht="18.75" x14ac:dyDescent="0.3">
      <c r="B52" s="65"/>
      <c r="C52" s="19" t="s">
        <v>149</v>
      </c>
      <c r="D52" s="30"/>
      <c r="E52" s="3"/>
      <c r="F52" s="3">
        <v>1</v>
      </c>
      <c r="G52" s="3"/>
      <c r="H52" s="3"/>
      <c r="I52" s="3"/>
      <c r="J52" s="3"/>
      <c r="K52" s="3"/>
      <c r="L52" s="3"/>
      <c r="M52" s="3"/>
      <c r="N52" s="3"/>
      <c r="O52" s="3"/>
      <c r="P52" s="3"/>
      <c r="Q52" s="3"/>
      <c r="R52" s="3"/>
      <c r="S52" s="3"/>
      <c r="T52" s="3"/>
      <c r="U52" s="3"/>
      <c r="V52" s="3"/>
      <c r="W52" s="3"/>
      <c r="X52" s="3"/>
      <c r="Y52" s="3"/>
      <c r="Z52" s="3">
        <v>1</v>
      </c>
      <c r="AA52" s="3"/>
      <c r="AB52" s="3"/>
      <c r="AC52" s="3"/>
      <c r="AD52" s="3"/>
      <c r="AE52" s="3"/>
      <c r="AF52" s="3"/>
      <c r="AG52" s="3"/>
      <c r="AH52" s="3"/>
      <c r="AI52" s="3"/>
      <c r="AJ52" s="3"/>
      <c r="AK52" s="3">
        <v>1</v>
      </c>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9">
        <f t="shared" si="3"/>
        <v>3</v>
      </c>
    </row>
    <row r="53" spans="2:116" ht="18.75" x14ac:dyDescent="0.3">
      <c r="B53" s="65" t="s">
        <v>155</v>
      </c>
      <c r="C53" s="18" t="s">
        <v>145</v>
      </c>
      <c r="D53" s="18"/>
      <c r="E53" s="1">
        <v>1</v>
      </c>
      <c r="F53" s="1"/>
      <c r="G53" s="1"/>
      <c r="H53" s="1"/>
      <c r="I53" s="1"/>
      <c r="J53" s="1"/>
      <c r="K53" s="1"/>
      <c r="L53" s="1"/>
      <c r="M53" s="1"/>
      <c r="N53" s="1"/>
      <c r="O53" s="1">
        <v>1</v>
      </c>
      <c r="P53" s="1"/>
      <c r="Q53" s="1">
        <v>1</v>
      </c>
      <c r="R53" s="1">
        <v>1</v>
      </c>
      <c r="S53" s="1">
        <v>1</v>
      </c>
      <c r="T53" s="1">
        <v>1</v>
      </c>
      <c r="U53" s="1"/>
      <c r="V53" s="1">
        <v>1</v>
      </c>
      <c r="W53" s="1"/>
      <c r="X53" s="1">
        <v>1</v>
      </c>
      <c r="Y53" s="1"/>
      <c r="Z53" s="1"/>
      <c r="AA53" s="1">
        <v>1</v>
      </c>
      <c r="AB53" s="1"/>
      <c r="AC53" s="1"/>
      <c r="AD53" s="1">
        <v>1</v>
      </c>
      <c r="AE53" s="1"/>
      <c r="AF53" s="1"/>
      <c r="AG53" s="1"/>
      <c r="AH53" s="1"/>
      <c r="AI53" s="1">
        <v>1</v>
      </c>
      <c r="AJ53" s="1">
        <v>1</v>
      </c>
      <c r="AK53" s="1"/>
      <c r="AL53" s="1"/>
      <c r="AM53" s="1">
        <v>1</v>
      </c>
      <c r="AN53" s="1"/>
      <c r="AO53" s="1"/>
      <c r="AP53" s="1"/>
      <c r="AQ53" s="1">
        <v>1</v>
      </c>
      <c r="AR53" s="1"/>
      <c r="AS53" s="1">
        <v>1</v>
      </c>
      <c r="AT53" s="1">
        <v>1</v>
      </c>
      <c r="AU53" s="1"/>
      <c r="AV53" s="1"/>
      <c r="AW53" s="1"/>
      <c r="AX53" s="1"/>
      <c r="AY53" s="1">
        <v>1</v>
      </c>
      <c r="AZ53" s="1">
        <v>1</v>
      </c>
      <c r="BA53" s="1">
        <v>1</v>
      </c>
      <c r="BB53" s="1"/>
      <c r="BC53" s="1"/>
      <c r="BD53" s="1">
        <v>1</v>
      </c>
      <c r="BE53" s="1">
        <v>1</v>
      </c>
      <c r="BF53" s="1"/>
      <c r="BG53" s="1"/>
      <c r="BH53" s="1">
        <v>1</v>
      </c>
      <c r="BI53" s="1"/>
      <c r="BJ53" s="1">
        <v>1</v>
      </c>
      <c r="BK53" s="1"/>
      <c r="BL53" s="1"/>
      <c r="BM53" s="1"/>
      <c r="BN53" s="1"/>
      <c r="BO53" s="1"/>
      <c r="BP53" s="1"/>
      <c r="BQ53" s="1">
        <v>1</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7">
        <f t="shared" si="3"/>
        <v>24</v>
      </c>
    </row>
    <row r="54" spans="2:116" ht="18.75" x14ac:dyDescent="0.3">
      <c r="B54" s="65"/>
      <c r="C54" s="19" t="s">
        <v>146</v>
      </c>
      <c r="D54" s="19"/>
      <c r="E54" s="2"/>
      <c r="F54" s="2"/>
      <c r="G54" s="2">
        <v>1</v>
      </c>
      <c r="H54" s="2"/>
      <c r="I54" s="2"/>
      <c r="J54" s="2"/>
      <c r="K54" s="2"/>
      <c r="L54" s="2">
        <v>1</v>
      </c>
      <c r="M54" s="2">
        <v>1</v>
      </c>
      <c r="N54" s="2"/>
      <c r="O54" s="2"/>
      <c r="P54" s="2"/>
      <c r="Q54" s="2"/>
      <c r="R54" s="2"/>
      <c r="S54" s="2"/>
      <c r="T54" s="2"/>
      <c r="U54" s="2">
        <v>1</v>
      </c>
      <c r="V54" s="2"/>
      <c r="W54" s="2"/>
      <c r="X54" s="2"/>
      <c r="Y54" s="2"/>
      <c r="Z54" s="2"/>
      <c r="AA54" s="2"/>
      <c r="AB54" s="2"/>
      <c r="AC54" s="2">
        <v>1</v>
      </c>
      <c r="AD54" s="2"/>
      <c r="AE54" s="2">
        <v>1</v>
      </c>
      <c r="AF54" s="2">
        <v>1</v>
      </c>
      <c r="AG54" s="2"/>
      <c r="AH54" s="2">
        <v>1</v>
      </c>
      <c r="AI54" s="2"/>
      <c r="AJ54" s="2"/>
      <c r="AK54" s="2"/>
      <c r="AL54" s="2"/>
      <c r="AM54" s="2"/>
      <c r="AN54" s="2"/>
      <c r="AO54" s="2"/>
      <c r="AP54" s="2"/>
      <c r="AQ54" s="2"/>
      <c r="AR54" s="2"/>
      <c r="AS54" s="2"/>
      <c r="AT54" s="2"/>
      <c r="AU54" s="2">
        <v>1</v>
      </c>
      <c r="AV54" s="2">
        <v>1</v>
      </c>
      <c r="AW54" s="2"/>
      <c r="AX54" s="2">
        <v>1</v>
      </c>
      <c r="AY54" s="2"/>
      <c r="AZ54" s="2"/>
      <c r="BA54" s="2"/>
      <c r="BB54" s="2"/>
      <c r="BC54" s="2">
        <v>1</v>
      </c>
      <c r="BD54" s="2"/>
      <c r="BE54" s="2"/>
      <c r="BF54" s="2"/>
      <c r="BG54" s="2"/>
      <c r="BH54" s="2"/>
      <c r="BI54" s="2"/>
      <c r="BJ54" s="2"/>
      <c r="BK54" s="2"/>
      <c r="BL54" s="2">
        <v>1</v>
      </c>
      <c r="BM54" s="2"/>
      <c r="BN54" s="2">
        <v>1</v>
      </c>
      <c r="BO54" s="2">
        <v>1</v>
      </c>
      <c r="BP54" s="2">
        <v>1</v>
      </c>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8">
        <f t="shared" si="3"/>
        <v>16</v>
      </c>
    </row>
    <row r="55" spans="2:116" ht="18.75" x14ac:dyDescent="0.3">
      <c r="B55" s="65"/>
      <c r="C55" s="19" t="s">
        <v>147</v>
      </c>
      <c r="D55" s="19"/>
      <c r="E55" s="2"/>
      <c r="F55" s="2"/>
      <c r="G55" s="2"/>
      <c r="H55" s="2">
        <v>1</v>
      </c>
      <c r="I55" s="2">
        <v>1</v>
      </c>
      <c r="J55" s="2"/>
      <c r="K55" s="2">
        <v>1</v>
      </c>
      <c r="L55" s="2"/>
      <c r="M55" s="2"/>
      <c r="N55" s="2"/>
      <c r="O55" s="2"/>
      <c r="P55" s="2">
        <v>1</v>
      </c>
      <c r="Q55" s="2"/>
      <c r="R55" s="2"/>
      <c r="S55" s="2"/>
      <c r="T55" s="2"/>
      <c r="U55" s="2"/>
      <c r="V55" s="2"/>
      <c r="W55" s="2"/>
      <c r="X55" s="2"/>
      <c r="Y55" s="2">
        <v>1</v>
      </c>
      <c r="Z55" s="2">
        <v>1</v>
      </c>
      <c r="AA55" s="2"/>
      <c r="AB55" s="2"/>
      <c r="AC55" s="2"/>
      <c r="AD55" s="2"/>
      <c r="AE55" s="2"/>
      <c r="AF55" s="2"/>
      <c r="AG55" s="2">
        <v>1</v>
      </c>
      <c r="AH55" s="2"/>
      <c r="AI55" s="2"/>
      <c r="AJ55" s="2"/>
      <c r="AK55" s="2"/>
      <c r="AL55" s="2"/>
      <c r="AM55" s="2"/>
      <c r="AN55" s="2">
        <v>1</v>
      </c>
      <c r="AO55" s="2">
        <v>1</v>
      </c>
      <c r="AP55" s="2">
        <v>1</v>
      </c>
      <c r="AQ55" s="2"/>
      <c r="AR55" s="2">
        <v>1</v>
      </c>
      <c r="AS55" s="2"/>
      <c r="AT55" s="2"/>
      <c r="AU55" s="2"/>
      <c r="AV55" s="2"/>
      <c r="AW55" s="2">
        <v>1</v>
      </c>
      <c r="AX55" s="2"/>
      <c r="AY55" s="2"/>
      <c r="AZ55" s="2"/>
      <c r="BA55" s="2"/>
      <c r="BB55" s="2"/>
      <c r="BC55" s="2"/>
      <c r="BD55" s="2"/>
      <c r="BE55" s="2"/>
      <c r="BF55" s="2">
        <v>1</v>
      </c>
      <c r="BG55" s="2">
        <v>1</v>
      </c>
      <c r="BH55" s="2"/>
      <c r="BI55" s="2"/>
      <c r="BJ55" s="2"/>
      <c r="BK55" s="2"/>
      <c r="BL55" s="2"/>
      <c r="BM55" s="2">
        <v>1</v>
      </c>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8">
        <f t="shared" si="3"/>
        <v>15</v>
      </c>
    </row>
    <row r="56" spans="2:116" ht="18.75" x14ac:dyDescent="0.3">
      <c r="B56" s="65"/>
      <c r="C56" s="19" t="s">
        <v>148</v>
      </c>
      <c r="D56" s="19"/>
      <c r="E56" s="2"/>
      <c r="F56" s="2"/>
      <c r="G56" s="2"/>
      <c r="H56" s="2"/>
      <c r="I56" s="2"/>
      <c r="J56" s="2"/>
      <c r="K56" s="2"/>
      <c r="L56" s="2"/>
      <c r="M56" s="2"/>
      <c r="N56" s="2">
        <v>1</v>
      </c>
      <c r="O56" s="2"/>
      <c r="P56" s="2"/>
      <c r="Q56" s="2"/>
      <c r="R56" s="2"/>
      <c r="S56" s="2"/>
      <c r="T56" s="2"/>
      <c r="U56" s="2"/>
      <c r="V56" s="2"/>
      <c r="W56" s="2"/>
      <c r="X56" s="2"/>
      <c r="Y56" s="2"/>
      <c r="Z56" s="2"/>
      <c r="AA56" s="2"/>
      <c r="AB56" s="2"/>
      <c r="AC56" s="2"/>
      <c r="AD56" s="2"/>
      <c r="AE56" s="2"/>
      <c r="AF56" s="2"/>
      <c r="AG56" s="2"/>
      <c r="AH56" s="2"/>
      <c r="AI56" s="2"/>
      <c r="AJ56" s="2"/>
      <c r="AK56" s="2"/>
      <c r="AL56" s="2">
        <v>1</v>
      </c>
      <c r="AM56" s="2"/>
      <c r="AN56" s="2"/>
      <c r="AO56" s="2"/>
      <c r="AP56" s="2"/>
      <c r="AQ56" s="2"/>
      <c r="AR56" s="2"/>
      <c r="AS56" s="2"/>
      <c r="AT56" s="2"/>
      <c r="AU56" s="2"/>
      <c r="AV56" s="2"/>
      <c r="AW56" s="2"/>
      <c r="AX56" s="2"/>
      <c r="AY56" s="2"/>
      <c r="AZ56" s="2"/>
      <c r="BA56" s="2"/>
      <c r="BB56" s="2"/>
      <c r="BC56" s="2"/>
      <c r="BD56" s="2"/>
      <c r="BE56" s="2"/>
      <c r="BF56" s="2"/>
      <c r="BG56" s="2"/>
      <c r="BH56" s="2"/>
      <c r="BI56" s="2">
        <v>1</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8">
        <f t="shared" si="3"/>
        <v>3</v>
      </c>
    </row>
    <row r="57" spans="2:116" ht="18.75" x14ac:dyDescent="0.3">
      <c r="B57" s="65"/>
      <c r="C57" s="19" t="s">
        <v>149</v>
      </c>
      <c r="D57" s="30"/>
      <c r="E57" s="3"/>
      <c r="F57" s="3">
        <v>1</v>
      </c>
      <c r="G57" s="3"/>
      <c r="H57" s="3"/>
      <c r="I57" s="3"/>
      <c r="J57" s="3"/>
      <c r="K57" s="3"/>
      <c r="L57" s="3"/>
      <c r="M57" s="3"/>
      <c r="N57" s="3"/>
      <c r="O57" s="3"/>
      <c r="P57" s="3"/>
      <c r="Q57" s="3"/>
      <c r="R57" s="3"/>
      <c r="S57" s="3"/>
      <c r="T57" s="3"/>
      <c r="U57" s="3"/>
      <c r="V57" s="3"/>
      <c r="W57" s="3">
        <v>1</v>
      </c>
      <c r="X57" s="3"/>
      <c r="Y57" s="3"/>
      <c r="Z57" s="3"/>
      <c r="AA57" s="3"/>
      <c r="AB57" s="3">
        <v>1</v>
      </c>
      <c r="AC57" s="3"/>
      <c r="AD57" s="3"/>
      <c r="AE57" s="3"/>
      <c r="AF57" s="3"/>
      <c r="AG57" s="3"/>
      <c r="AH57" s="3"/>
      <c r="AI57" s="3"/>
      <c r="AJ57" s="3"/>
      <c r="AK57" s="3">
        <v>1</v>
      </c>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v>1</v>
      </c>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9">
        <f t="shared" si="3"/>
        <v>5</v>
      </c>
    </row>
    <row r="58" spans="2:116" ht="18.75" x14ac:dyDescent="0.3">
      <c r="B58" s="65" t="s">
        <v>156</v>
      </c>
      <c r="C58" s="18" t="s">
        <v>145</v>
      </c>
      <c r="D58" s="18"/>
      <c r="E58" s="1">
        <v>1</v>
      </c>
      <c r="F58" s="1"/>
      <c r="G58" s="1"/>
      <c r="H58" s="1"/>
      <c r="I58" s="1"/>
      <c r="J58" s="1"/>
      <c r="K58" s="1">
        <v>1</v>
      </c>
      <c r="L58" s="1">
        <v>1</v>
      </c>
      <c r="M58" s="1">
        <v>1</v>
      </c>
      <c r="N58" s="1"/>
      <c r="O58" s="1">
        <v>1</v>
      </c>
      <c r="P58" s="1"/>
      <c r="Q58" s="1">
        <v>1</v>
      </c>
      <c r="R58" s="1">
        <v>1</v>
      </c>
      <c r="S58" s="1">
        <v>1</v>
      </c>
      <c r="T58" s="1">
        <v>1</v>
      </c>
      <c r="U58" s="1">
        <v>1</v>
      </c>
      <c r="V58" s="1">
        <v>1</v>
      </c>
      <c r="W58" s="1"/>
      <c r="X58" s="1">
        <v>1</v>
      </c>
      <c r="Y58" s="1">
        <v>1</v>
      </c>
      <c r="Z58" s="1"/>
      <c r="AA58" s="1">
        <v>1</v>
      </c>
      <c r="AB58" s="1"/>
      <c r="AC58" s="1">
        <v>1</v>
      </c>
      <c r="AD58" s="1">
        <v>1</v>
      </c>
      <c r="AE58" s="1">
        <v>1</v>
      </c>
      <c r="AF58" s="1">
        <v>1</v>
      </c>
      <c r="AG58" s="1"/>
      <c r="AH58" s="1">
        <v>1</v>
      </c>
      <c r="AI58" s="1">
        <v>1</v>
      </c>
      <c r="AJ58" s="1">
        <v>1</v>
      </c>
      <c r="AK58" s="1"/>
      <c r="AL58" s="1">
        <v>1</v>
      </c>
      <c r="AM58" s="1">
        <v>1</v>
      </c>
      <c r="AN58" s="1"/>
      <c r="AO58" s="1">
        <v>1</v>
      </c>
      <c r="AP58" s="1"/>
      <c r="AQ58" s="1">
        <v>1</v>
      </c>
      <c r="AR58" s="1">
        <v>1</v>
      </c>
      <c r="AS58" s="1">
        <v>1</v>
      </c>
      <c r="AT58" s="1">
        <v>1</v>
      </c>
      <c r="AU58" s="1">
        <v>1</v>
      </c>
      <c r="AV58" s="1">
        <v>1</v>
      </c>
      <c r="AW58" s="1"/>
      <c r="AX58" s="1">
        <v>1</v>
      </c>
      <c r="AY58" s="1">
        <v>1</v>
      </c>
      <c r="AZ58" s="1">
        <v>1</v>
      </c>
      <c r="BA58" s="1">
        <v>1</v>
      </c>
      <c r="BB58" s="1">
        <v>1</v>
      </c>
      <c r="BC58" s="1">
        <v>1</v>
      </c>
      <c r="BD58" s="1">
        <v>1</v>
      </c>
      <c r="BE58" s="1">
        <v>1</v>
      </c>
      <c r="BF58" s="1">
        <v>1</v>
      </c>
      <c r="BG58" s="1"/>
      <c r="BH58" s="1">
        <v>1</v>
      </c>
      <c r="BI58" s="1"/>
      <c r="BJ58" s="1">
        <v>1</v>
      </c>
      <c r="BK58" s="1"/>
      <c r="BL58" s="1">
        <v>1</v>
      </c>
      <c r="BM58" s="1">
        <v>1</v>
      </c>
      <c r="BN58" s="1">
        <v>1</v>
      </c>
      <c r="BO58" s="1"/>
      <c r="BP58" s="1"/>
      <c r="BQ58" s="1">
        <v>1</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7">
        <f t="shared" si="3"/>
        <v>45</v>
      </c>
    </row>
    <row r="59" spans="2:116" ht="18.75" x14ac:dyDescent="0.3">
      <c r="B59" s="65"/>
      <c r="C59" s="19" t="s">
        <v>146</v>
      </c>
      <c r="D59" s="19"/>
      <c r="E59" s="2"/>
      <c r="F59" s="2"/>
      <c r="G59" s="2"/>
      <c r="H59" s="2">
        <v>1</v>
      </c>
      <c r="I59" s="2"/>
      <c r="J59" s="2"/>
      <c r="K59" s="2"/>
      <c r="L59" s="2"/>
      <c r="M59" s="2"/>
      <c r="N59" s="2"/>
      <c r="O59" s="2"/>
      <c r="P59" s="2">
        <v>1</v>
      </c>
      <c r="Q59" s="2"/>
      <c r="R59" s="2"/>
      <c r="S59" s="2"/>
      <c r="T59" s="2"/>
      <c r="U59" s="2"/>
      <c r="V59" s="2"/>
      <c r="W59" s="2"/>
      <c r="X59" s="2"/>
      <c r="Y59" s="2"/>
      <c r="Z59" s="2"/>
      <c r="AA59" s="2"/>
      <c r="AB59" s="2"/>
      <c r="AC59" s="2"/>
      <c r="AD59" s="2"/>
      <c r="AE59" s="2"/>
      <c r="AF59" s="2"/>
      <c r="AG59" s="2">
        <v>1</v>
      </c>
      <c r="AH59" s="2"/>
      <c r="AI59" s="2"/>
      <c r="AJ59" s="2"/>
      <c r="AK59" s="2"/>
      <c r="AL59" s="2"/>
      <c r="AM59" s="2"/>
      <c r="AN59" s="2"/>
      <c r="AO59" s="2"/>
      <c r="AP59" s="2">
        <v>1</v>
      </c>
      <c r="AQ59" s="2"/>
      <c r="AR59" s="2"/>
      <c r="AS59" s="2"/>
      <c r="AT59" s="2"/>
      <c r="AU59" s="2"/>
      <c r="AV59" s="2"/>
      <c r="AW59" s="2"/>
      <c r="AX59" s="2"/>
      <c r="AY59" s="2"/>
      <c r="AZ59" s="2"/>
      <c r="BA59" s="2"/>
      <c r="BB59" s="2"/>
      <c r="BC59" s="2"/>
      <c r="BD59" s="2"/>
      <c r="BE59" s="2"/>
      <c r="BF59" s="2"/>
      <c r="BG59" s="2"/>
      <c r="BH59" s="2"/>
      <c r="BI59" s="2"/>
      <c r="BJ59" s="2"/>
      <c r="BK59" s="2"/>
      <c r="BL59" s="2"/>
      <c r="BM59" s="2"/>
      <c r="BN59" s="2"/>
      <c r="BO59" s="2">
        <v>1</v>
      </c>
      <c r="BP59" s="2">
        <v>1</v>
      </c>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8">
        <f t="shared" si="3"/>
        <v>6</v>
      </c>
    </row>
    <row r="60" spans="2:116" ht="18.75" x14ac:dyDescent="0.3">
      <c r="B60" s="65"/>
      <c r="C60" s="19" t="s">
        <v>147</v>
      </c>
      <c r="D60" s="19"/>
      <c r="E60" s="2"/>
      <c r="F60" s="2"/>
      <c r="G60" s="2">
        <v>1</v>
      </c>
      <c r="H60" s="2"/>
      <c r="I60" s="2">
        <v>1</v>
      </c>
      <c r="J60" s="2"/>
      <c r="K60" s="2"/>
      <c r="L60" s="2"/>
      <c r="M60" s="2"/>
      <c r="N60" s="2">
        <v>1</v>
      </c>
      <c r="O60" s="2"/>
      <c r="P60" s="2"/>
      <c r="Q60" s="2"/>
      <c r="R60" s="2"/>
      <c r="S60" s="2"/>
      <c r="T60" s="2"/>
      <c r="U60" s="2"/>
      <c r="V60" s="2"/>
      <c r="W60" s="2"/>
      <c r="X60" s="2"/>
      <c r="Y60" s="2"/>
      <c r="Z60" s="2"/>
      <c r="AA60" s="2"/>
      <c r="AB60" s="2">
        <v>1</v>
      </c>
      <c r="AC60" s="2"/>
      <c r="AD60" s="2"/>
      <c r="AE60" s="2"/>
      <c r="AF60" s="2"/>
      <c r="AG60" s="2"/>
      <c r="AH60" s="2"/>
      <c r="AI60" s="2"/>
      <c r="AJ60" s="2"/>
      <c r="AK60" s="2"/>
      <c r="AL60" s="2"/>
      <c r="AM60" s="2"/>
      <c r="AN60" s="2">
        <v>1</v>
      </c>
      <c r="AO60" s="2"/>
      <c r="AP60" s="2"/>
      <c r="AQ60" s="2"/>
      <c r="AR60" s="2"/>
      <c r="AS60" s="2"/>
      <c r="AT60" s="2"/>
      <c r="AU60" s="2"/>
      <c r="AV60" s="2"/>
      <c r="AW60" s="2">
        <v>1</v>
      </c>
      <c r="AX60" s="2"/>
      <c r="AY60" s="2"/>
      <c r="AZ60" s="2"/>
      <c r="BA60" s="2"/>
      <c r="BB60" s="2"/>
      <c r="BC60" s="2"/>
      <c r="BD60" s="2"/>
      <c r="BE60" s="2"/>
      <c r="BF60" s="2"/>
      <c r="BG60" s="2">
        <v>1</v>
      </c>
      <c r="BH60" s="2"/>
      <c r="BI60" s="2">
        <v>1</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8">
        <f t="shared" si="3"/>
        <v>8</v>
      </c>
    </row>
    <row r="61" spans="2:116"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8">
        <f t="shared" si="3"/>
        <v>0</v>
      </c>
    </row>
    <row r="62" spans="2:116" ht="18.75" x14ac:dyDescent="0.3">
      <c r="B62" s="65"/>
      <c r="C62" s="19" t="s">
        <v>149</v>
      </c>
      <c r="D62" s="30"/>
      <c r="E62" s="3"/>
      <c r="F62" s="3">
        <v>1</v>
      </c>
      <c r="G62" s="3"/>
      <c r="H62" s="3"/>
      <c r="I62" s="3"/>
      <c r="J62" s="3"/>
      <c r="K62" s="3"/>
      <c r="L62" s="3"/>
      <c r="M62" s="3"/>
      <c r="N62" s="3"/>
      <c r="O62" s="3"/>
      <c r="P62" s="3"/>
      <c r="Q62" s="3"/>
      <c r="R62" s="3"/>
      <c r="S62" s="3"/>
      <c r="T62" s="3"/>
      <c r="U62" s="3"/>
      <c r="V62" s="3"/>
      <c r="W62" s="3">
        <v>1</v>
      </c>
      <c r="X62" s="3"/>
      <c r="Y62" s="3"/>
      <c r="Z62" s="3">
        <v>1</v>
      </c>
      <c r="AA62" s="3"/>
      <c r="AB62" s="3"/>
      <c r="AC62" s="3"/>
      <c r="AD62" s="3"/>
      <c r="AE62" s="3"/>
      <c r="AF62" s="3"/>
      <c r="AG62" s="3"/>
      <c r="AH62" s="3"/>
      <c r="AI62" s="3"/>
      <c r="AJ62" s="3"/>
      <c r="AK62" s="3">
        <v>1</v>
      </c>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v>1</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9">
        <f t="shared" si="3"/>
        <v>5</v>
      </c>
    </row>
    <row r="63" spans="2:116" ht="18.75" x14ac:dyDescent="0.3">
      <c r="B63" s="65" t="s">
        <v>157</v>
      </c>
      <c r="C63" s="18" t="s">
        <v>145</v>
      </c>
      <c r="D63" s="18"/>
      <c r="E63" s="1"/>
      <c r="F63" s="1">
        <v>1</v>
      </c>
      <c r="G63" s="1"/>
      <c r="H63" s="1"/>
      <c r="I63" s="1"/>
      <c r="J63" s="1"/>
      <c r="K63" s="1"/>
      <c r="L63" s="1"/>
      <c r="M63" s="1"/>
      <c r="N63" s="1">
        <v>1</v>
      </c>
      <c r="O63" s="1"/>
      <c r="P63" s="1"/>
      <c r="Q63" s="1"/>
      <c r="R63" s="1"/>
      <c r="S63" s="1"/>
      <c r="T63" s="1"/>
      <c r="U63" s="1"/>
      <c r="V63" s="1"/>
      <c r="W63" s="1"/>
      <c r="X63" s="1"/>
      <c r="Y63" s="1"/>
      <c r="Z63" s="1"/>
      <c r="AA63" s="1"/>
      <c r="AB63" s="1"/>
      <c r="AC63" s="1"/>
      <c r="AD63" s="1"/>
      <c r="AE63" s="1"/>
      <c r="AF63" s="1"/>
      <c r="AG63" s="1"/>
      <c r="AH63" s="1"/>
      <c r="AI63" s="1"/>
      <c r="AJ63" s="1"/>
      <c r="AK63" s="1">
        <v>1</v>
      </c>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v>1</v>
      </c>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7">
        <f t="shared" si="3"/>
        <v>4</v>
      </c>
    </row>
    <row r="64" spans="2:116" ht="18.75" x14ac:dyDescent="0.3">
      <c r="B64" s="65"/>
      <c r="C64" s="19" t="s">
        <v>146</v>
      </c>
      <c r="D64" s="19"/>
      <c r="E64" s="2"/>
      <c r="F64" s="2"/>
      <c r="G64" s="2"/>
      <c r="H64" s="2"/>
      <c r="I64" s="2">
        <v>1</v>
      </c>
      <c r="J64" s="2"/>
      <c r="K64" s="2"/>
      <c r="L64" s="2"/>
      <c r="M64" s="2"/>
      <c r="N64" s="2"/>
      <c r="O64" s="2"/>
      <c r="P64" s="2"/>
      <c r="Q64" s="2"/>
      <c r="R64" s="2"/>
      <c r="S64" s="2"/>
      <c r="T64" s="2"/>
      <c r="U64" s="2"/>
      <c r="V64" s="2"/>
      <c r="W64" s="2">
        <v>1</v>
      </c>
      <c r="X64" s="2"/>
      <c r="Y64" s="2"/>
      <c r="Z64" s="2"/>
      <c r="AA64" s="2"/>
      <c r="AB64" s="2">
        <v>1</v>
      </c>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v>1</v>
      </c>
      <c r="BG64" s="2">
        <v>1</v>
      </c>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8">
        <f t="shared" si="3"/>
        <v>5</v>
      </c>
    </row>
    <row r="65" spans="2:116" ht="18.75" x14ac:dyDescent="0.3">
      <c r="B65" s="65"/>
      <c r="C65" s="19" t="s">
        <v>147</v>
      </c>
      <c r="D65" s="19"/>
      <c r="E65" s="2"/>
      <c r="F65" s="2"/>
      <c r="G65" s="2">
        <v>1</v>
      </c>
      <c r="H65" s="2"/>
      <c r="I65" s="2"/>
      <c r="J65" s="2"/>
      <c r="K65" s="2"/>
      <c r="L65" s="2"/>
      <c r="M65" s="2">
        <v>1</v>
      </c>
      <c r="N65" s="2"/>
      <c r="O65" s="2"/>
      <c r="P65" s="2"/>
      <c r="Q65" s="2"/>
      <c r="R65" s="2"/>
      <c r="S65" s="2"/>
      <c r="T65" s="2"/>
      <c r="U65" s="2"/>
      <c r="V65" s="2">
        <v>1</v>
      </c>
      <c r="W65" s="2"/>
      <c r="X65" s="2"/>
      <c r="Y65" s="2"/>
      <c r="Z65" s="2">
        <v>1</v>
      </c>
      <c r="AA65" s="2"/>
      <c r="AB65" s="2"/>
      <c r="AC65" s="2"/>
      <c r="AD65" s="2">
        <v>1</v>
      </c>
      <c r="AE65" s="2"/>
      <c r="AF65" s="2"/>
      <c r="AG65" s="2"/>
      <c r="AH65" s="2"/>
      <c r="AI65" s="2"/>
      <c r="AJ65" s="2">
        <v>1</v>
      </c>
      <c r="AK65" s="2"/>
      <c r="AL65" s="2"/>
      <c r="AM65" s="2"/>
      <c r="AN65" s="2"/>
      <c r="AO65" s="2"/>
      <c r="AP65" s="2">
        <v>1</v>
      </c>
      <c r="AQ65" s="2"/>
      <c r="AR65" s="2"/>
      <c r="AS65" s="2"/>
      <c r="AT65" s="2"/>
      <c r="AU65" s="2"/>
      <c r="AV65" s="2"/>
      <c r="AW65" s="2">
        <v>1</v>
      </c>
      <c r="AX65" s="2"/>
      <c r="AY65" s="2"/>
      <c r="AZ65" s="2"/>
      <c r="BA65" s="2"/>
      <c r="BB65" s="2"/>
      <c r="BC65" s="2"/>
      <c r="BD65" s="2"/>
      <c r="BE65" s="2"/>
      <c r="BF65" s="2"/>
      <c r="BG65" s="2"/>
      <c r="BH65" s="2"/>
      <c r="BI65" s="2">
        <v>1</v>
      </c>
      <c r="BJ65" s="2"/>
      <c r="BK65" s="2"/>
      <c r="BL65" s="2"/>
      <c r="BM65" s="2"/>
      <c r="BN65" s="2"/>
      <c r="BO65" s="2">
        <v>1</v>
      </c>
      <c r="BP65" s="2"/>
      <c r="BQ65" s="2">
        <v>1</v>
      </c>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8">
        <f t="shared" ref="DL65:DL96" si="4">SUM(E65:DK65)</f>
        <v>11</v>
      </c>
    </row>
    <row r="66" spans="2:116" ht="18.75" x14ac:dyDescent="0.3">
      <c r="B66" s="65"/>
      <c r="C66" s="19" t="s">
        <v>148</v>
      </c>
      <c r="D66" s="19"/>
      <c r="E66" s="2">
        <v>1</v>
      </c>
      <c r="F66" s="2"/>
      <c r="G66" s="2"/>
      <c r="H66" s="2">
        <v>1</v>
      </c>
      <c r="I66" s="2"/>
      <c r="J66" s="2"/>
      <c r="K66" s="2">
        <v>1</v>
      </c>
      <c r="L66" s="2">
        <v>1</v>
      </c>
      <c r="M66" s="2"/>
      <c r="N66" s="2"/>
      <c r="O66" s="2"/>
      <c r="P66" s="2">
        <v>1</v>
      </c>
      <c r="Q66" s="2"/>
      <c r="R66" s="2"/>
      <c r="S66" s="2"/>
      <c r="T66" s="2"/>
      <c r="U66" s="2"/>
      <c r="V66" s="2"/>
      <c r="W66" s="2"/>
      <c r="X66" s="2"/>
      <c r="Y66" s="2">
        <v>1</v>
      </c>
      <c r="Z66" s="2"/>
      <c r="AA66" s="2">
        <v>1</v>
      </c>
      <c r="AB66" s="2"/>
      <c r="AC66" s="2">
        <v>1</v>
      </c>
      <c r="AD66" s="2"/>
      <c r="AE66" s="2">
        <v>1</v>
      </c>
      <c r="AF66" s="2">
        <v>1</v>
      </c>
      <c r="AG66" s="2">
        <v>1</v>
      </c>
      <c r="AH66" s="2">
        <v>1</v>
      </c>
      <c r="AI66" s="2">
        <v>1</v>
      </c>
      <c r="AJ66" s="2"/>
      <c r="AK66" s="2"/>
      <c r="AL66" s="2">
        <v>1</v>
      </c>
      <c r="AM66" s="2">
        <v>1</v>
      </c>
      <c r="AN66" s="2">
        <v>1</v>
      </c>
      <c r="AO66" s="2"/>
      <c r="AP66" s="2"/>
      <c r="AQ66" s="2">
        <v>1</v>
      </c>
      <c r="AR66" s="2">
        <v>1</v>
      </c>
      <c r="AS66" s="2"/>
      <c r="AT66" s="2"/>
      <c r="AU66" s="2">
        <v>1</v>
      </c>
      <c r="AV66" s="2">
        <v>1</v>
      </c>
      <c r="AW66" s="2"/>
      <c r="AX66" s="2">
        <v>1</v>
      </c>
      <c r="AY66" s="2">
        <v>1</v>
      </c>
      <c r="AZ66" s="2"/>
      <c r="BA66" s="2">
        <v>1</v>
      </c>
      <c r="BB66" s="2"/>
      <c r="BC66" s="2">
        <v>1</v>
      </c>
      <c r="BD66" s="2">
        <v>1</v>
      </c>
      <c r="BE66" s="2"/>
      <c r="BF66" s="2"/>
      <c r="BG66" s="2"/>
      <c r="BH66" s="2">
        <v>1</v>
      </c>
      <c r="BI66" s="2"/>
      <c r="BJ66" s="2"/>
      <c r="BK66" s="2"/>
      <c r="BL66" s="2">
        <v>1</v>
      </c>
      <c r="BM66" s="2"/>
      <c r="BN66" s="2">
        <v>1</v>
      </c>
      <c r="BO66" s="2"/>
      <c r="BP66" s="2">
        <v>1</v>
      </c>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8">
        <f t="shared" si="4"/>
        <v>29</v>
      </c>
    </row>
    <row r="67" spans="2:116" ht="18.75" x14ac:dyDescent="0.3">
      <c r="B67" s="65"/>
      <c r="C67" s="19" t="s">
        <v>149</v>
      </c>
      <c r="D67" s="30"/>
      <c r="E67" s="3"/>
      <c r="F67" s="3"/>
      <c r="G67" s="3"/>
      <c r="H67" s="3"/>
      <c r="I67" s="3"/>
      <c r="J67" s="3"/>
      <c r="K67" s="3"/>
      <c r="L67" s="3"/>
      <c r="M67" s="3"/>
      <c r="N67" s="3"/>
      <c r="O67" s="3">
        <v>1</v>
      </c>
      <c r="P67" s="3"/>
      <c r="Q67" s="3">
        <v>1</v>
      </c>
      <c r="R67" s="3">
        <v>1</v>
      </c>
      <c r="S67" s="3">
        <v>1</v>
      </c>
      <c r="T67" s="3">
        <v>1</v>
      </c>
      <c r="U67" s="3">
        <v>1</v>
      </c>
      <c r="V67" s="3"/>
      <c r="W67" s="3"/>
      <c r="X67" s="3">
        <v>1</v>
      </c>
      <c r="Y67" s="3"/>
      <c r="Z67" s="3"/>
      <c r="AA67" s="3"/>
      <c r="AB67" s="3"/>
      <c r="AC67" s="3"/>
      <c r="AD67" s="3"/>
      <c r="AE67" s="3"/>
      <c r="AF67" s="3"/>
      <c r="AG67" s="3"/>
      <c r="AH67" s="3"/>
      <c r="AI67" s="3"/>
      <c r="AJ67" s="3"/>
      <c r="AK67" s="3"/>
      <c r="AL67" s="3"/>
      <c r="AM67" s="3"/>
      <c r="AN67" s="3"/>
      <c r="AO67" s="3">
        <v>1</v>
      </c>
      <c r="AP67" s="3"/>
      <c r="AQ67" s="3"/>
      <c r="AR67" s="3"/>
      <c r="AS67" s="3">
        <v>1</v>
      </c>
      <c r="AT67" s="3">
        <v>1</v>
      </c>
      <c r="AU67" s="3"/>
      <c r="AV67" s="3"/>
      <c r="AW67" s="3"/>
      <c r="AX67" s="3"/>
      <c r="AY67" s="3"/>
      <c r="AZ67" s="3">
        <v>1</v>
      </c>
      <c r="BA67" s="3"/>
      <c r="BB67" s="3">
        <v>1</v>
      </c>
      <c r="BC67" s="3"/>
      <c r="BD67" s="3"/>
      <c r="BE67" s="3">
        <v>1</v>
      </c>
      <c r="BF67" s="3"/>
      <c r="BG67" s="3"/>
      <c r="BH67" s="3"/>
      <c r="BI67" s="3"/>
      <c r="BJ67" s="3">
        <v>1</v>
      </c>
      <c r="BK67" s="3"/>
      <c r="BL67" s="3"/>
      <c r="BM67" s="3">
        <v>1</v>
      </c>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9">
        <f t="shared" si="4"/>
        <v>15</v>
      </c>
    </row>
    <row r="68" spans="2:116" ht="18.75" x14ac:dyDescent="0.3">
      <c r="B68" s="65" t="s">
        <v>158</v>
      </c>
      <c r="C68" s="18" t="s">
        <v>145</v>
      </c>
      <c r="D68" s="18"/>
      <c r="E68" s="1"/>
      <c r="F68" s="1">
        <v>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7">
        <f t="shared" si="4"/>
        <v>1</v>
      </c>
    </row>
    <row r="69" spans="2:116" ht="18.75" x14ac:dyDescent="0.3">
      <c r="B69" s="65"/>
      <c r="C69" s="19" t="s">
        <v>146</v>
      </c>
      <c r="D69" s="19"/>
      <c r="E69" s="2"/>
      <c r="F69" s="2"/>
      <c r="G69" s="2"/>
      <c r="H69" s="2"/>
      <c r="I69" s="2">
        <v>1</v>
      </c>
      <c r="J69" s="2"/>
      <c r="K69" s="2"/>
      <c r="L69" s="2"/>
      <c r="M69" s="2"/>
      <c r="N69" s="2">
        <v>1</v>
      </c>
      <c r="O69" s="2"/>
      <c r="P69" s="2"/>
      <c r="Q69" s="2"/>
      <c r="R69" s="2"/>
      <c r="S69" s="2"/>
      <c r="T69" s="2"/>
      <c r="U69" s="2"/>
      <c r="V69" s="2"/>
      <c r="W69" s="2"/>
      <c r="X69" s="2"/>
      <c r="Y69" s="2"/>
      <c r="Z69" s="2"/>
      <c r="AA69" s="2"/>
      <c r="AB69" s="2">
        <v>1</v>
      </c>
      <c r="AC69" s="2"/>
      <c r="AD69" s="2">
        <v>1</v>
      </c>
      <c r="AE69" s="2"/>
      <c r="AF69" s="2"/>
      <c r="AG69" s="2"/>
      <c r="AH69" s="2"/>
      <c r="AI69" s="2"/>
      <c r="AJ69" s="2"/>
      <c r="AK69" s="2">
        <v>1</v>
      </c>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8">
        <f t="shared" si="4"/>
        <v>5</v>
      </c>
    </row>
    <row r="70" spans="2:116" ht="18.75" x14ac:dyDescent="0.3">
      <c r="B70" s="65"/>
      <c r="C70" s="19" t="s">
        <v>147</v>
      </c>
      <c r="D70" s="19"/>
      <c r="E70" s="2"/>
      <c r="F70" s="2"/>
      <c r="G70" s="2">
        <v>1</v>
      </c>
      <c r="H70" s="2"/>
      <c r="I70" s="2"/>
      <c r="J70" s="2"/>
      <c r="K70" s="2"/>
      <c r="L70" s="2"/>
      <c r="M70" s="2"/>
      <c r="N70" s="2"/>
      <c r="O70" s="2"/>
      <c r="P70" s="2"/>
      <c r="Q70" s="2"/>
      <c r="R70" s="2"/>
      <c r="S70" s="2"/>
      <c r="T70" s="2"/>
      <c r="U70" s="2"/>
      <c r="V70" s="2"/>
      <c r="W70" s="2">
        <v>1</v>
      </c>
      <c r="X70" s="2"/>
      <c r="Y70" s="2"/>
      <c r="Z70" s="2">
        <v>1</v>
      </c>
      <c r="AA70" s="2"/>
      <c r="AB70" s="2"/>
      <c r="AC70" s="2"/>
      <c r="AD70" s="2"/>
      <c r="AE70" s="2"/>
      <c r="AF70" s="2"/>
      <c r="AG70" s="2"/>
      <c r="AH70" s="2"/>
      <c r="AI70" s="2"/>
      <c r="AJ70" s="2"/>
      <c r="AK70" s="2"/>
      <c r="AL70" s="2">
        <v>1</v>
      </c>
      <c r="AM70" s="2"/>
      <c r="AN70" s="2"/>
      <c r="AO70" s="2">
        <v>1</v>
      </c>
      <c r="AP70" s="2"/>
      <c r="AQ70" s="2"/>
      <c r="AR70" s="2"/>
      <c r="AS70" s="2"/>
      <c r="AT70" s="2"/>
      <c r="AU70" s="2"/>
      <c r="AV70" s="2"/>
      <c r="AW70" s="2">
        <v>1</v>
      </c>
      <c r="AX70" s="2"/>
      <c r="AY70" s="2"/>
      <c r="AZ70" s="2"/>
      <c r="BA70" s="2"/>
      <c r="BB70" s="2"/>
      <c r="BC70" s="2"/>
      <c r="BD70" s="2"/>
      <c r="BE70" s="2"/>
      <c r="BF70" s="2"/>
      <c r="BG70" s="2">
        <v>1</v>
      </c>
      <c r="BH70" s="2">
        <v>1</v>
      </c>
      <c r="BI70" s="2">
        <v>1</v>
      </c>
      <c r="BJ70" s="2"/>
      <c r="BK70" s="2">
        <v>1</v>
      </c>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8">
        <f t="shared" si="4"/>
        <v>10</v>
      </c>
    </row>
    <row r="71" spans="2:116" ht="18.75" x14ac:dyDescent="0.3">
      <c r="B71" s="65"/>
      <c r="C71" s="19" t="s">
        <v>148</v>
      </c>
      <c r="D71" s="19"/>
      <c r="E71" s="2">
        <v>1</v>
      </c>
      <c r="F71" s="2"/>
      <c r="G71" s="2"/>
      <c r="H71" s="2">
        <v>1</v>
      </c>
      <c r="I71" s="2"/>
      <c r="J71" s="2"/>
      <c r="K71" s="2">
        <v>1</v>
      </c>
      <c r="L71" s="2"/>
      <c r="M71" s="2">
        <v>1</v>
      </c>
      <c r="N71" s="2"/>
      <c r="O71" s="2"/>
      <c r="P71" s="2">
        <v>1</v>
      </c>
      <c r="Q71" s="2"/>
      <c r="R71" s="2">
        <v>1</v>
      </c>
      <c r="S71" s="2"/>
      <c r="T71" s="2"/>
      <c r="U71" s="2"/>
      <c r="V71" s="2"/>
      <c r="W71" s="2"/>
      <c r="X71" s="2"/>
      <c r="Y71" s="2"/>
      <c r="Z71" s="2"/>
      <c r="AA71" s="2">
        <v>1</v>
      </c>
      <c r="AB71" s="2"/>
      <c r="AC71" s="2">
        <v>1</v>
      </c>
      <c r="AD71" s="2"/>
      <c r="AE71" s="2"/>
      <c r="AF71" s="2"/>
      <c r="AG71" s="2">
        <v>1</v>
      </c>
      <c r="AH71" s="2">
        <v>1</v>
      </c>
      <c r="AI71" s="2">
        <v>1</v>
      </c>
      <c r="AJ71" s="2"/>
      <c r="AK71" s="2"/>
      <c r="AL71" s="2"/>
      <c r="AM71" s="2">
        <v>1</v>
      </c>
      <c r="AN71" s="2">
        <v>1</v>
      </c>
      <c r="AO71" s="2"/>
      <c r="AP71" s="2">
        <v>1</v>
      </c>
      <c r="AQ71" s="2"/>
      <c r="AR71" s="2">
        <v>1</v>
      </c>
      <c r="AS71" s="2"/>
      <c r="AT71" s="2">
        <v>1</v>
      </c>
      <c r="AU71" s="2"/>
      <c r="AV71" s="2"/>
      <c r="AW71" s="2"/>
      <c r="AX71" s="2">
        <v>1</v>
      </c>
      <c r="AY71" s="2">
        <v>1</v>
      </c>
      <c r="AZ71" s="2"/>
      <c r="BA71" s="2">
        <v>1</v>
      </c>
      <c r="BB71" s="2"/>
      <c r="BC71" s="2">
        <v>1</v>
      </c>
      <c r="BD71" s="2">
        <v>1</v>
      </c>
      <c r="BE71" s="2"/>
      <c r="BF71" s="2">
        <v>1</v>
      </c>
      <c r="BG71" s="2"/>
      <c r="BH71" s="2"/>
      <c r="BI71" s="2"/>
      <c r="BJ71" s="2">
        <v>1</v>
      </c>
      <c r="BK71" s="2"/>
      <c r="BL71" s="2"/>
      <c r="BM71" s="2">
        <v>1</v>
      </c>
      <c r="BN71" s="2">
        <v>1</v>
      </c>
      <c r="BO71" s="2">
        <v>1</v>
      </c>
      <c r="BP71" s="2">
        <v>1</v>
      </c>
      <c r="BQ71" s="2">
        <v>1</v>
      </c>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8">
        <f t="shared" si="4"/>
        <v>28</v>
      </c>
    </row>
    <row r="72" spans="2:116" ht="18.75" x14ac:dyDescent="0.3">
      <c r="B72" s="65"/>
      <c r="C72" s="19" t="s">
        <v>149</v>
      </c>
      <c r="D72" s="30"/>
      <c r="E72" s="3"/>
      <c r="F72" s="3"/>
      <c r="G72" s="3"/>
      <c r="H72" s="3"/>
      <c r="I72" s="3"/>
      <c r="J72" s="3"/>
      <c r="K72" s="3"/>
      <c r="L72" s="3">
        <v>1</v>
      </c>
      <c r="M72" s="3"/>
      <c r="N72" s="3"/>
      <c r="O72" s="3">
        <v>1</v>
      </c>
      <c r="P72" s="3"/>
      <c r="Q72" s="3">
        <v>1</v>
      </c>
      <c r="R72" s="3"/>
      <c r="S72" s="3">
        <v>1</v>
      </c>
      <c r="T72" s="3">
        <v>1</v>
      </c>
      <c r="U72" s="3">
        <v>1</v>
      </c>
      <c r="V72" s="3">
        <v>1</v>
      </c>
      <c r="W72" s="3"/>
      <c r="X72" s="3">
        <v>1</v>
      </c>
      <c r="Y72" s="3"/>
      <c r="Z72" s="3"/>
      <c r="AA72" s="3"/>
      <c r="AB72" s="3"/>
      <c r="AC72" s="3"/>
      <c r="AD72" s="3"/>
      <c r="AE72" s="3">
        <v>1</v>
      </c>
      <c r="AF72" s="3">
        <v>1</v>
      </c>
      <c r="AG72" s="3"/>
      <c r="AH72" s="3"/>
      <c r="AI72" s="3"/>
      <c r="AJ72" s="3">
        <v>1</v>
      </c>
      <c r="AK72" s="3"/>
      <c r="AL72" s="3"/>
      <c r="AM72" s="3"/>
      <c r="AN72" s="3"/>
      <c r="AO72" s="3"/>
      <c r="AP72" s="3"/>
      <c r="AQ72" s="3">
        <v>1</v>
      </c>
      <c r="AR72" s="3"/>
      <c r="AS72" s="3">
        <v>1</v>
      </c>
      <c r="AT72" s="3"/>
      <c r="AU72" s="3">
        <v>1</v>
      </c>
      <c r="AV72" s="3">
        <v>1</v>
      </c>
      <c r="AW72" s="3"/>
      <c r="AX72" s="3"/>
      <c r="AY72" s="3"/>
      <c r="AZ72" s="3">
        <v>1</v>
      </c>
      <c r="BA72" s="3"/>
      <c r="BB72" s="3">
        <v>1</v>
      </c>
      <c r="BC72" s="3"/>
      <c r="BD72" s="3"/>
      <c r="BE72" s="3">
        <v>1</v>
      </c>
      <c r="BF72" s="3"/>
      <c r="BG72" s="3"/>
      <c r="BH72" s="3"/>
      <c r="BI72" s="3"/>
      <c r="BJ72" s="3"/>
      <c r="BK72" s="3"/>
      <c r="BL72" s="3">
        <v>1</v>
      </c>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9">
        <f t="shared" si="4"/>
        <v>19</v>
      </c>
    </row>
    <row r="73" spans="2:116" ht="18.75" x14ac:dyDescent="0.3">
      <c r="B73" s="65" t="s">
        <v>159</v>
      </c>
      <c r="C73" s="18" t="s">
        <v>145</v>
      </c>
      <c r="D73" s="18"/>
      <c r="E73" s="1"/>
      <c r="F73" s="1">
        <v>1</v>
      </c>
      <c r="G73" s="1"/>
      <c r="H73" s="1"/>
      <c r="I73" s="1">
        <v>1</v>
      </c>
      <c r="J73" s="1"/>
      <c r="K73" s="1"/>
      <c r="L73" s="1"/>
      <c r="M73" s="1"/>
      <c r="N73" s="1">
        <v>1</v>
      </c>
      <c r="O73" s="1"/>
      <c r="P73" s="1"/>
      <c r="Q73" s="1"/>
      <c r="R73" s="1"/>
      <c r="S73" s="1"/>
      <c r="T73" s="1"/>
      <c r="U73" s="1"/>
      <c r="V73" s="1"/>
      <c r="W73" s="1">
        <v>1</v>
      </c>
      <c r="X73" s="1"/>
      <c r="Y73" s="1"/>
      <c r="Z73" s="1"/>
      <c r="AA73" s="1"/>
      <c r="AB73" s="1"/>
      <c r="AC73" s="1"/>
      <c r="AD73" s="1"/>
      <c r="AE73" s="1"/>
      <c r="AF73" s="1"/>
      <c r="AG73" s="1"/>
      <c r="AH73" s="1"/>
      <c r="AI73" s="1">
        <v>1</v>
      </c>
      <c r="AJ73" s="1"/>
      <c r="AK73" s="1">
        <v>1</v>
      </c>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v>1</v>
      </c>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7">
        <f t="shared" si="4"/>
        <v>7</v>
      </c>
    </row>
    <row r="74" spans="2:116" ht="18.75" x14ac:dyDescent="0.3">
      <c r="B74" s="65"/>
      <c r="C74" s="19" t="s">
        <v>146</v>
      </c>
      <c r="D74" s="19"/>
      <c r="E74" s="2"/>
      <c r="F74" s="2"/>
      <c r="G74" s="2"/>
      <c r="H74" s="2"/>
      <c r="I74" s="2"/>
      <c r="J74" s="2"/>
      <c r="K74" s="2"/>
      <c r="L74" s="2"/>
      <c r="M74" s="2"/>
      <c r="N74" s="2"/>
      <c r="O74" s="2"/>
      <c r="P74" s="2">
        <v>1</v>
      </c>
      <c r="Q74" s="2"/>
      <c r="R74" s="2"/>
      <c r="S74" s="2"/>
      <c r="T74" s="2"/>
      <c r="U74" s="2"/>
      <c r="V74" s="2"/>
      <c r="W74" s="2"/>
      <c r="X74" s="2"/>
      <c r="Y74" s="2"/>
      <c r="Z74" s="2"/>
      <c r="AA74" s="2"/>
      <c r="AB74" s="2">
        <v>1</v>
      </c>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v>1</v>
      </c>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8">
        <f t="shared" si="4"/>
        <v>3</v>
      </c>
    </row>
    <row r="75" spans="2:116" ht="18.75" x14ac:dyDescent="0.3">
      <c r="B75" s="65"/>
      <c r="C75" s="19" t="s">
        <v>147</v>
      </c>
      <c r="D75" s="19"/>
      <c r="E75" s="2"/>
      <c r="F75" s="2"/>
      <c r="G75" s="2">
        <v>1</v>
      </c>
      <c r="H75" s="2">
        <v>1</v>
      </c>
      <c r="I75" s="2"/>
      <c r="J75" s="2"/>
      <c r="K75" s="2">
        <v>1</v>
      </c>
      <c r="L75" s="2"/>
      <c r="M75" s="2"/>
      <c r="N75" s="2"/>
      <c r="O75" s="2"/>
      <c r="P75" s="2"/>
      <c r="Q75" s="2"/>
      <c r="R75" s="2"/>
      <c r="S75" s="2"/>
      <c r="T75" s="2"/>
      <c r="U75" s="2"/>
      <c r="V75" s="2"/>
      <c r="W75" s="2"/>
      <c r="X75" s="2"/>
      <c r="Y75" s="2"/>
      <c r="Z75" s="2">
        <v>1</v>
      </c>
      <c r="AA75" s="2"/>
      <c r="AB75" s="2"/>
      <c r="AC75" s="2"/>
      <c r="AD75" s="2">
        <v>1</v>
      </c>
      <c r="AE75" s="2"/>
      <c r="AF75" s="2"/>
      <c r="AG75" s="2"/>
      <c r="AH75" s="2"/>
      <c r="AI75" s="2"/>
      <c r="AJ75" s="2"/>
      <c r="AK75" s="2"/>
      <c r="AL75" s="2"/>
      <c r="AM75" s="2"/>
      <c r="AN75" s="2">
        <v>1</v>
      </c>
      <c r="AO75" s="2">
        <v>1</v>
      </c>
      <c r="AP75" s="2">
        <v>1</v>
      </c>
      <c r="AQ75" s="2"/>
      <c r="AR75" s="2">
        <v>1</v>
      </c>
      <c r="AS75" s="2"/>
      <c r="AT75" s="2"/>
      <c r="AU75" s="2">
        <v>1</v>
      </c>
      <c r="AV75" s="2"/>
      <c r="AW75" s="2">
        <v>1</v>
      </c>
      <c r="AX75" s="2"/>
      <c r="AY75" s="2"/>
      <c r="AZ75" s="2"/>
      <c r="BA75" s="2"/>
      <c r="BB75" s="2"/>
      <c r="BC75" s="2"/>
      <c r="BD75" s="2"/>
      <c r="BE75" s="2"/>
      <c r="BF75" s="2">
        <v>1</v>
      </c>
      <c r="BG75" s="2"/>
      <c r="BH75" s="2"/>
      <c r="BI75" s="2">
        <v>1</v>
      </c>
      <c r="BJ75" s="2"/>
      <c r="BK75" s="2"/>
      <c r="BL75" s="2"/>
      <c r="BM75" s="2"/>
      <c r="BN75" s="2"/>
      <c r="BO75" s="2"/>
      <c r="BP75" s="2">
        <v>1</v>
      </c>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8">
        <f t="shared" si="4"/>
        <v>14</v>
      </c>
    </row>
    <row r="76" spans="2:116" ht="18.75" x14ac:dyDescent="0.3">
      <c r="B76" s="65"/>
      <c r="C76" s="19" t="s">
        <v>148</v>
      </c>
      <c r="D76" s="19"/>
      <c r="E76" s="2"/>
      <c r="F76" s="2"/>
      <c r="G76" s="2"/>
      <c r="H76" s="2"/>
      <c r="I76" s="2"/>
      <c r="J76" s="2"/>
      <c r="K76" s="2"/>
      <c r="L76" s="2"/>
      <c r="M76" s="2">
        <v>1</v>
      </c>
      <c r="N76" s="2"/>
      <c r="O76" s="2"/>
      <c r="P76" s="2"/>
      <c r="Q76" s="2"/>
      <c r="R76" s="2"/>
      <c r="S76" s="2"/>
      <c r="T76" s="2"/>
      <c r="U76" s="2">
        <v>1</v>
      </c>
      <c r="V76" s="2">
        <v>1</v>
      </c>
      <c r="W76" s="2"/>
      <c r="X76" s="2"/>
      <c r="Y76" s="2">
        <v>1</v>
      </c>
      <c r="Z76" s="2"/>
      <c r="AA76" s="2">
        <v>1</v>
      </c>
      <c r="AB76" s="2"/>
      <c r="AC76" s="2">
        <v>1</v>
      </c>
      <c r="AD76" s="2"/>
      <c r="AE76" s="2">
        <v>1</v>
      </c>
      <c r="AF76" s="2">
        <v>1</v>
      </c>
      <c r="AG76" s="2">
        <v>1</v>
      </c>
      <c r="AH76" s="2">
        <v>1</v>
      </c>
      <c r="AI76" s="2"/>
      <c r="AJ76" s="2">
        <v>1</v>
      </c>
      <c r="AK76" s="2"/>
      <c r="AL76" s="2">
        <v>1</v>
      </c>
      <c r="AM76" s="2">
        <v>1</v>
      </c>
      <c r="AN76" s="2"/>
      <c r="AO76" s="2"/>
      <c r="AP76" s="2"/>
      <c r="AQ76" s="2"/>
      <c r="AR76" s="2"/>
      <c r="AS76" s="2"/>
      <c r="AT76" s="2"/>
      <c r="AU76" s="2"/>
      <c r="AV76" s="2">
        <v>1</v>
      </c>
      <c r="AW76" s="2"/>
      <c r="AX76" s="2">
        <v>1</v>
      </c>
      <c r="AY76" s="2">
        <v>1</v>
      </c>
      <c r="AZ76" s="2"/>
      <c r="BA76" s="2">
        <v>1</v>
      </c>
      <c r="BB76" s="2">
        <v>1</v>
      </c>
      <c r="BC76" s="2">
        <v>1</v>
      </c>
      <c r="BD76" s="2">
        <v>1</v>
      </c>
      <c r="BE76" s="2"/>
      <c r="BF76" s="2"/>
      <c r="BG76" s="2"/>
      <c r="BH76" s="2">
        <v>1</v>
      </c>
      <c r="BI76" s="2"/>
      <c r="BJ76" s="2">
        <v>1</v>
      </c>
      <c r="BK76" s="2"/>
      <c r="BL76" s="2">
        <v>1</v>
      </c>
      <c r="BM76" s="2">
        <v>1</v>
      </c>
      <c r="BN76" s="2">
        <v>1</v>
      </c>
      <c r="BO76" s="2">
        <v>1</v>
      </c>
      <c r="BP76" s="2"/>
      <c r="BQ76" s="2">
        <v>1</v>
      </c>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8">
        <f t="shared" si="4"/>
        <v>27</v>
      </c>
    </row>
    <row r="77" spans="2:116" ht="18.75" x14ac:dyDescent="0.3">
      <c r="B77" s="65"/>
      <c r="C77" s="19" t="s">
        <v>149</v>
      </c>
      <c r="D77" s="30"/>
      <c r="E77" s="3">
        <v>1</v>
      </c>
      <c r="F77" s="3"/>
      <c r="G77" s="3"/>
      <c r="H77" s="3"/>
      <c r="I77" s="3"/>
      <c r="J77" s="3"/>
      <c r="K77" s="3"/>
      <c r="L77" s="3">
        <v>1</v>
      </c>
      <c r="M77" s="3"/>
      <c r="N77" s="3"/>
      <c r="O77" s="3">
        <v>1</v>
      </c>
      <c r="P77" s="3"/>
      <c r="Q77" s="3">
        <v>1</v>
      </c>
      <c r="R77" s="3">
        <v>1</v>
      </c>
      <c r="S77" s="3">
        <v>1</v>
      </c>
      <c r="T77" s="3">
        <v>1</v>
      </c>
      <c r="U77" s="3"/>
      <c r="V77" s="3"/>
      <c r="W77" s="3"/>
      <c r="X77" s="3">
        <v>1</v>
      </c>
      <c r="Y77" s="3"/>
      <c r="Z77" s="3"/>
      <c r="AA77" s="3"/>
      <c r="AB77" s="3"/>
      <c r="AC77" s="3"/>
      <c r="AD77" s="3"/>
      <c r="AE77" s="3"/>
      <c r="AF77" s="3"/>
      <c r="AG77" s="3"/>
      <c r="AH77" s="3"/>
      <c r="AI77" s="3"/>
      <c r="AJ77" s="3"/>
      <c r="AK77" s="3"/>
      <c r="AL77" s="3"/>
      <c r="AM77" s="3"/>
      <c r="AN77" s="3"/>
      <c r="AO77" s="3"/>
      <c r="AP77" s="3"/>
      <c r="AQ77" s="3">
        <v>1</v>
      </c>
      <c r="AR77" s="3"/>
      <c r="AS77" s="3">
        <v>1</v>
      </c>
      <c r="AT77" s="3">
        <v>1</v>
      </c>
      <c r="AU77" s="3"/>
      <c r="AV77" s="3"/>
      <c r="AW77" s="3"/>
      <c r="AX77" s="3"/>
      <c r="AY77" s="3"/>
      <c r="AZ77" s="3">
        <v>1</v>
      </c>
      <c r="BA77" s="3"/>
      <c r="BB77" s="3"/>
      <c r="BC77" s="3"/>
      <c r="BD77" s="3"/>
      <c r="BE77" s="3">
        <v>1</v>
      </c>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9">
        <f t="shared" si="4"/>
        <v>13</v>
      </c>
    </row>
    <row r="78" spans="2:116" ht="18.75" x14ac:dyDescent="0.3">
      <c r="B78" s="65" t="s">
        <v>160</v>
      </c>
      <c r="C78" s="18" t="s">
        <v>145</v>
      </c>
      <c r="D78" s="18"/>
      <c r="E78" s="1"/>
      <c r="F78" s="1">
        <v>1</v>
      </c>
      <c r="G78" s="1"/>
      <c r="H78" s="1"/>
      <c r="I78" s="1"/>
      <c r="J78" s="1"/>
      <c r="K78" s="1"/>
      <c r="L78" s="1"/>
      <c r="M78" s="1"/>
      <c r="N78" s="1">
        <v>1</v>
      </c>
      <c r="O78" s="1"/>
      <c r="P78" s="1"/>
      <c r="Q78" s="1"/>
      <c r="R78" s="1"/>
      <c r="S78" s="1"/>
      <c r="T78" s="1"/>
      <c r="U78" s="1"/>
      <c r="V78" s="1"/>
      <c r="W78" s="1">
        <v>1</v>
      </c>
      <c r="X78" s="1"/>
      <c r="Y78" s="1"/>
      <c r="Z78" s="1"/>
      <c r="AA78" s="1"/>
      <c r="AB78" s="1"/>
      <c r="AC78" s="1"/>
      <c r="AD78" s="1"/>
      <c r="AE78" s="1"/>
      <c r="AF78" s="1"/>
      <c r="AG78" s="1"/>
      <c r="AH78" s="1"/>
      <c r="AI78" s="1"/>
      <c r="AJ78" s="1"/>
      <c r="AK78" s="1">
        <v>1</v>
      </c>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v>1</v>
      </c>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7">
        <f t="shared" si="4"/>
        <v>5</v>
      </c>
    </row>
    <row r="79" spans="2:116" ht="18.75" x14ac:dyDescent="0.3">
      <c r="B79" s="65"/>
      <c r="C79" s="19" t="s">
        <v>146</v>
      </c>
      <c r="D79" s="19"/>
      <c r="E79" s="2"/>
      <c r="F79" s="2"/>
      <c r="G79" s="2"/>
      <c r="H79" s="2"/>
      <c r="I79" s="2">
        <v>1</v>
      </c>
      <c r="J79" s="2"/>
      <c r="K79" s="2"/>
      <c r="L79" s="2"/>
      <c r="M79" s="2"/>
      <c r="N79" s="2"/>
      <c r="O79" s="2"/>
      <c r="P79" s="2"/>
      <c r="Q79" s="2"/>
      <c r="R79" s="2"/>
      <c r="S79" s="2"/>
      <c r="T79" s="2"/>
      <c r="U79" s="2"/>
      <c r="V79" s="2"/>
      <c r="W79" s="2"/>
      <c r="X79" s="2"/>
      <c r="Y79" s="2"/>
      <c r="Z79" s="2"/>
      <c r="AA79" s="2"/>
      <c r="AB79" s="2">
        <v>1</v>
      </c>
      <c r="AC79" s="2"/>
      <c r="AD79" s="2"/>
      <c r="AE79" s="2"/>
      <c r="AF79" s="2"/>
      <c r="AG79" s="2"/>
      <c r="AH79" s="2"/>
      <c r="AI79" s="2"/>
      <c r="AJ79" s="2"/>
      <c r="AK79" s="2"/>
      <c r="AL79" s="2">
        <v>1</v>
      </c>
      <c r="AM79" s="2"/>
      <c r="AN79" s="2"/>
      <c r="AO79" s="2"/>
      <c r="AP79" s="2"/>
      <c r="AQ79" s="2"/>
      <c r="AR79" s="2"/>
      <c r="AS79" s="2"/>
      <c r="AT79" s="2"/>
      <c r="AU79" s="2"/>
      <c r="AV79" s="2"/>
      <c r="AW79" s="2"/>
      <c r="AX79" s="2"/>
      <c r="AY79" s="2"/>
      <c r="AZ79" s="2"/>
      <c r="BA79" s="2"/>
      <c r="BB79" s="2"/>
      <c r="BC79" s="2"/>
      <c r="BD79" s="2"/>
      <c r="BE79" s="2"/>
      <c r="BF79" s="2"/>
      <c r="BG79" s="2">
        <v>1</v>
      </c>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8">
        <f t="shared" si="4"/>
        <v>4</v>
      </c>
    </row>
    <row r="80" spans="2:116" ht="18.75" x14ac:dyDescent="0.3">
      <c r="B80" s="65"/>
      <c r="C80" s="19" t="s">
        <v>147</v>
      </c>
      <c r="D80" s="19"/>
      <c r="E80" s="2"/>
      <c r="F80" s="2"/>
      <c r="G80" s="2">
        <v>1</v>
      </c>
      <c r="H80" s="2">
        <v>1</v>
      </c>
      <c r="I80" s="2"/>
      <c r="J80" s="2"/>
      <c r="K80" s="2"/>
      <c r="L80" s="2"/>
      <c r="M80" s="2"/>
      <c r="N80" s="2"/>
      <c r="O80" s="2"/>
      <c r="P80" s="2"/>
      <c r="Q80" s="2"/>
      <c r="R80" s="2"/>
      <c r="S80" s="2"/>
      <c r="T80" s="2"/>
      <c r="U80" s="2"/>
      <c r="V80" s="2"/>
      <c r="W80" s="2"/>
      <c r="X80" s="2"/>
      <c r="Y80" s="2"/>
      <c r="Z80" s="2">
        <v>1</v>
      </c>
      <c r="AA80" s="2"/>
      <c r="AB80" s="2"/>
      <c r="AC80" s="2"/>
      <c r="AD80" s="2"/>
      <c r="AE80" s="2"/>
      <c r="AF80" s="2"/>
      <c r="AG80" s="2"/>
      <c r="AH80" s="2"/>
      <c r="AI80" s="2"/>
      <c r="AJ80" s="2"/>
      <c r="AK80" s="2"/>
      <c r="AL80" s="2"/>
      <c r="AM80" s="2"/>
      <c r="AN80" s="2">
        <v>1</v>
      </c>
      <c r="AO80" s="2"/>
      <c r="AP80" s="2">
        <v>1</v>
      </c>
      <c r="AQ80" s="2"/>
      <c r="AR80" s="2"/>
      <c r="AS80" s="2"/>
      <c r="AT80" s="2"/>
      <c r="AU80" s="2"/>
      <c r="AV80" s="2"/>
      <c r="AW80" s="2">
        <v>1</v>
      </c>
      <c r="AX80" s="2">
        <v>1</v>
      </c>
      <c r="AY80" s="2"/>
      <c r="AZ80" s="2"/>
      <c r="BA80" s="2"/>
      <c r="BB80" s="2"/>
      <c r="BC80" s="2"/>
      <c r="BD80" s="2"/>
      <c r="BE80" s="2"/>
      <c r="BF80" s="2">
        <v>1</v>
      </c>
      <c r="BG80" s="2"/>
      <c r="BH80" s="2">
        <v>1</v>
      </c>
      <c r="BI80" s="2"/>
      <c r="BJ80" s="2"/>
      <c r="BK80" s="2"/>
      <c r="BL80" s="2"/>
      <c r="BM80" s="2"/>
      <c r="BN80" s="2"/>
      <c r="BO80" s="2">
        <v>1</v>
      </c>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8">
        <f t="shared" si="4"/>
        <v>10</v>
      </c>
    </row>
    <row r="81" spans="2:116" ht="18.75" x14ac:dyDescent="0.3">
      <c r="B81" s="65"/>
      <c r="C81" s="19" t="s">
        <v>148</v>
      </c>
      <c r="D81" s="19"/>
      <c r="E81" s="2"/>
      <c r="F81" s="2"/>
      <c r="G81" s="2"/>
      <c r="H81" s="2"/>
      <c r="I81" s="2"/>
      <c r="J81" s="2"/>
      <c r="K81" s="2">
        <v>1</v>
      </c>
      <c r="L81" s="2"/>
      <c r="M81" s="2"/>
      <c r="N81" s="2"/>
      <c r="O81" s="2"/>
      <c r="P81" s="2"/>
      <c r="Q81" s="2"/>
      <c r="R81" s="2"/>
      <c r="S81" s="2"/>
      <c r="T81" s="2"/>
      <c r="U81" s="2"/>
      <c r="V81" s="2"/>
      <c r="W81" s="2"/>
      <c r="X81" s="2"/>
      <c r="Y81" s="2">
        <v>1</v>
      </c>
      <c r="Z81" s="2"/>
      <c r="AA81" s="2"/>
      <c r="AB81" s="2"/>
      <c r="AC81" s="2">
        <v>1</v>
      </c>
      <c r="AD81" s="2">
        <v>1</v>
      </c>
      <c r="AE81" s="2">
        <v>1</v>
      </c>
      <c r="AF81" s="2">
        <v>1</v>
      </c>
      <c r="AG81" s="2">
        <v>1</v>
      </c>
      <c r="AH81" s="2">
        <v>1</v>
      </c>
      <c r="AI81" s="2">
        <v>1</v>
      </c>
      <c r="AJ81" s="2"/>
      <c r="AK81" s="2"/>
      <c r="AL81" s="2"/>
      <c r="AM81" s="2">
        <v>1</v>
      </c>
      <c r="AN81" s="2"/>
      <c r="AO81" s="2"/>
      <c r="AP81" s="2"/>
      <c r="AQ81" s="2"/>
      <c r="AR81" s="2">
        <v>1</v>
      </c>
      <c r="AS81" s="2"/>
      <c r="AT81" s="2">
        <v>1</v>
      </c>
      <c r="AU81" s="2"/>
      <c r="AV81" s="2">
        <v>1</v>
      </c>
      <c r="AW81" s="2"/>
      <c r="AX81" s="2"/>
      <c r="AY81" s="2"/>
      <c r="AZ81" s="2"/>
      <c r="BA81" s="2">
        <v>1</v>
      </c>
      <c r="BB81" s="2">
        <v>1</v>
      </c>
      <c r="BC81" s="2">
        <v>1</v>
      </c>
      <c r="BD81" s="2">
        <v>1</v>
      </c>
      <c r="BE81" s="2"/>
      <c r="BF81" s="2"/>
      <c r="BG81" s="2"/>
      <c r="BH81" s="2"/>
      <c r="BI81" s="2">
        <v>1</v>
      </c>
      <c r="BJ81" s="2"/>
      <c r="BK81" s="2"/>
      <c r="BL81" s="2"/>
      <c r="BM81" s="2"/>
      <c r="BN81" s="2">
        <v>1</v>
      </c>
      <c r="BO81" s="2"/>
      <c r="BP81" s="2">
        <v>1</v>
      </c>
      <c r="BQ81" s="2">
        <v>1</v>
      </c>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8">
        <f t="shared" si="4"/>
        <v>21</v>
      </c>
    </row>
    <row r="82" spans="2:116" ht="18.75" x14ac:dyDescent="0.3">
      <c r="B82" s="65"/>
      <c r="C82" s="19" t="s">
        <v>149</v>
      </c>
      <c r="D82" s="30"/>
      <c r="E82" s="3">
        <v>1</v>
      </c>
      <c r="F82" s="3"/>
      <c r="G82" s="3"/>
      <c r="H82" s="3"/>
      <c r="I82" s="3"/>
      <c r="J82" s="3"/>
      <c r="K82" s="3"/>
      <c r="L82" s="3">
        <v>1</v>
      </c>
      <c r="M82" s="3">
        <v>1</v>
      </c>
      <c r="N82" s="3"/>
      <c r="O82" s="3">
        <v>1</v>
      </c>
      <c r="P82" s="3">
        <v>1</v>
      </c>
      <c r="Q82" s="3">
        <v>1</v>
      </c>
      <c r="R82" s="3">
        <v>1</v>
      </c>
      <c r="S82" s="3">
        <v>1</v>
      </c>
      <c r="T82" s="3">
        <v>1</v>
      </c>
      <c r="U82" s="3">
        <v>1</v>
      </c>
      <c r="V82" s="3">
        <v>1</v>
      </c>
      <c r="W82" s="3"/>
      <c r="X82" s="3">
        <v>1</v>
      </c>
      <c r="Y82" s="3"/>
      <c r="Z82" s="3"/>
      <c r="AA82" s="3">
        <v>1</v>
      </c>
      <c r="AB82" s="3"/>
      <c r="AC82" s="3"/>
      <c r="AD82" s="3"/>
      <c r="AE82" s="3"/>
      <c r="AF82" s="3"/>
      <c r="AG82" s="3"/>
      <c r="AH82" s="3"/>
      <c r="AI82" s="3"/>
      <c r="AJ82" s="3">
        <v>1</v>
      </c>
      <c r="AK82" s="3"/>
      <c r="AL82" s="3"/>
      <c r="AM82" s="3"/>
      <c r="AN82" s="3"/>
      <c r="AO82" s="3">
        <v>1</v>
      </c>
      <c r="AP82" s="3"/>
      <c r="AQ82" s="3">
        <v>1</v>
      </c>
      <c r="AR82" s="3"/>
      <c r="AS82" s="3">
        <v>1</v>
      </c>
      <c r="AT82" s="3"/>
      <c r="AU82" s="3">
        <v>1</v>
      </c>
      <c r="AV82" s="3"/>
      <c r="AW82" s="3"/>
      <c r="AX82" s="3"/>
      <c r="AY82" s="3">
        <v>1</v>
      </c>
      <c r="AZ82" s="3">
        <v>1</v>
      </c>
      <c r="BA82" s="3"/>
      <c r="BB82" s="3"/>
      <c r="BC82" s="3"/>
      <c r="BD82" s="3"/>
      <c r="BE82" s="3">
        <v>1</v>
      </c>
      <c r="BF82" s="3"/>
      <c r="BG82" s="3"/>
      <c r="BH82" s="3"/>
      <c r="BI82" s="3"/>
      <c r="BJ82" s="3">
        <v>1</v>
      </c>
      <c r="BK82" s="3"/>
      <c r="BL82" s="3">
        <v>1</v>
      </c>
      <c r="BM82" s="3">
        <v>1</v>
      </c>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9">
        <f t="shared" si="4"/>
        <v>24</v>
      </c>
    </row>
    <row r="83" spans="2:116"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v>1</v>
      </c>
      <c r="AP83" s="1"/>
      <c r="AQ83" s="1"/>
      <c r="AR83" s="1"/>
      <c r="AS83" s="1"/>
      <c r="AT83" s="1"/>
      <c r="AU83" s="1"/>
      <c r="AV83" s="1"/>
      <c r="AW83" s="1"/>
      <c r="AX83" s="1"/>
      <c r="AY83" s="1"/>
      <c r="AZ83" s="1"/>
      <c r="BA83" s="1"/>
      <c r="BB83" s="1"/>
      <c r="BC83" s="1"/>
      <c r="BD83" s="1"/>
      <c r="BE83" s="1"/>
      <c r="BF83" s="1"/>
      <c r="BG83" s="1"/>
      <c r="BH83" s="1"/>
      <c r="BI83" s="1"/>
      <c r="BJ83" s="1"/>
      <c r="BK83" s="1">
        <v>1</v>
      </c>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7">
        <f t="shared" si="4"/>
        <v>2</v>
      </c>
    </row>
    <row r="84" spans="2:116" ht="18.75" x14ac:dyDescent="0.3">
      <c r="B84" s="65"/>
      <c r="C84" s="19" t="s">
        <v>146</v>
      </c>
      <c r="D84" s="19"/>
      <c r="E84" s="2"/>
      <c r="F84" s="2"/>
      <c r="G84" s="2"/>
      <c r="H84" s="2"/>
      <c r="I84" s="2"/>
      <c r="J84" s="2"/>
      <c r="K84" s="2"/>
      <c r="L84" s="2"/>
      <c r="M84" s="2"/>
      <c r="N84" s="2"/>
      <c r="O84" s="2"/>
      <c r="P84" s="2"/>
      <c r="Q84" s="2"/>
      <c r="R84" s="2"/>
      <c r="S84" s="2"/>
      <c r="T84" s="2"/>
      <c r="U84" s="2"/>
      <c r="V84" s="2"/>
      <c r="W84" s="2"/>
      <c r="X84" s="2"/>
      <c r="Y84" s="2"/>
      <c r="Z84" s="2"/>
      <c r="AA84" s="2"/>
      <c r="AB84" s="2">
        <v>1</v>
      </c>
      <c r="AC84" s="2"/>
      <c r="AD84" s="2"/>
      <c r="AE84" s="2"/>
      <c r="AF84" s="2"/>
      <c r="AG84" s="2"/>
      <c r="AH84" s="2"/>
      <c r="AI84" s="2"/>
      <c r="AJ84" s="2"/>
      <c r="AK84" s="2"/>
      <c r="AL84" s="2"/>
      <c r="AM84" s="2"/>
      <c r="AN84" s="2"/>
      <c r="AO84" s="2"/>
      <c r="AP84" s="2"/>
      <c r="AQ84" s="2"/>
      <c r="AR84" s="2"/>
      <c r="AS84" s="2"/>
      <c r="AT84" s="2"/>
      <c r="AU84" s="2"/>
      <c r="AV84" s="2">
        <v>1</v>
      </c>
      <c r="AW84" s="2"/>
      <c r="AX84" s="2"/>
      <c r="AY84" s="2"/>
      <c r="AZ84" s="2"/>
      <c r="BA84" s="2"/>
      <c r="BB84" s="2"/>
      <c r="BC84" s="2"/>
      <c r="BD84" s="2"/>
      <c r="BE84" s="2"/>
      <c r="BF84" s="2">
        <v>1</v>
      </c>
      <c r="BG84" s="2">
        <v>1</v>
      </c>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8">
        <f t="shared" si="4"/>
        <v>4</v>
      </c>
    </row>
    <row r="85" spans="2:116" ht="18.75" x14ac:dyDescent="0.3">
      <c r="B85" s="65"/>
      <c r="C85" s="19" t="s">
        <v>147</v>
      </c>
      <c r="D85" s="19"/>
      <c r="E85" s="2"/>
      <c r="F85" s="2">
        <v>1</v>
      </c>
      <c r="G85" s="2">
        <v>1</v>
      </c>
      <c r="H85" s="2">
        <v>1</v>
      </c>
      <c r="I85" s="2">
        <v>1</v>
      </c>
      <c r="J85" s="2"/>
      <c r="K85" s="2">
        <v>1</v>
      </c>
      <c r="L85" s="2"/>
      <c r="M85" s="2"/>
      <c r="N85" s="2">
        <v>1</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v>1</v>
      </c>
      <c r="AQ85" s="2"/>
      <c r="AR85" s="2"/>
      <c r="AS85" s="2"/>
      <c r="AT85" s="2"/>
      <c r="AU85" s="2"/>
      <c r="AV85" s="2"/>
      <c r="AW85" s="2">
        <v>1</v>
      </c>
      <c r="AX85" s="2"/>
      <c r="AY85" s="2"/>
      <c r="AZ85" s="2"/>
      <c r="BA85" s="2"/>
      <c r="BB85" s="2"/>
      <c r="BC85" s="2"/>
      <c r="BD85" s="2"/>
      <c r="BE85" s="2"/>
      <c r="BF85" s="2"/>
      <c r="BG85" s="2"/>
      <c r="BH85" s="2">
        <v>1</v>
      </c>
      <c r="BI85" s="2">
        <v>1</v>
      </c>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8">
        <f t="shared" si="4"/>
        <v>10</v>
      </c>
    </row>
    <row r="86" spans="2:116" ht="18.75" x14ac:dyDescent="0.3">
      <c r="B86" s="65"/>
      <c r="C86" s="19" t="s">
        <v>148</v>
      </c>
      <c r="D86" s="19"/>
      <c r="E86" s="2">
        <v>1</v>
      </c>
      <c r="F86" s="2"/>
      <c r="G86" s="2"/>
      <c r="H86" s="2"/>
      <c r="I86" s="2"/>
      <c r="J86" s="2"/>
      <c r="K86" s="2"/>
      <c r="L86" s="2"/>
      <c r="M86" s="2">
        <v>1</v>
      </c>
      <c r="N86" s="2"/>
      <c r="O86" s="2"/>
      <c r="P86" s="2"/>
      <c r="Q86" s="2"/>
      <c r="R86" s="2"/>
      <c r="S86" s="2"/>
      <c r="T86" s="2"/>
      <c r="U86" s="2">
        <v>1</v>
      </c>
      <c r="V86" s="2">
        <v>1</v>
      </c>
      <c r="W86" s="2"/>
      <c r="X86" s="2"/>
      <c r="Y86" s="2">
        <v>1</v>
      </c>
      <c r="Z86" s="2"/>
      <c r="AA86" s="2">
        <v>1</v>
      </c>
      <c r="AB86" s="2"/>
      <c r="AC86" s="2">
        <v>1</v>
      </c>
      <c r="AD86" s="2">
        <v>1</v>
      </c>
      <c r="AE86" s="2">
        <v>1</v>
      </c>
      <c r="AF86" s="2">
        <v>1</v>
      </c>
      <c r="AG86" s="2"/>
      <c r="AH86" s="2">
        <v>1</v>
      </c>
      <c r="AI86" s="2">
        <v>1</v>
      </c>
      <c r="AJ86" s="2">
        <v>1</v>
      </c>
      <c r="AK86" s="2"/>
      <c r="AL86" s="2">
        <v>1</v>
      </c>
      <c r="AM86" s="2">
        <v>1</v>
      </c>
      <c r="AN86" s="2">
        <v>1</v>
      </c>
      <c r="AO86" s="2"/>
      <c r="AP86" s="2"/>
      <c r="AQ86" s="2"/>
      <c r="AR86" s="2">
        <v>1</v>
      </c>
      <c r="AS86" s="2"/>
      <c r="AT86" s="2"/>
      <c r="AU86" s="2">
        <v>1</v>
      </c>
      <c r="AV86" s="2"/>
      <c r="AW86" s="2"/>
      <c r="AX86" s="2">
        <v>1</v>
      </c>
      <c r="AY86" s="2">
        <v>1</v>
      </c>
      <c r="AZ86" s="2"/>
      <c r="BA86" s="2">
        <v>1</v>
      </c>
      <c r="BB86" s="2">
        <v>1</v>
      </c>
      <c r="BC86" s="2">
        <v>1</v>
      </c>
      <c r="BD86" s="2">
        <v>1</v>
      </c>
      <c r="BE86" s="2"/>
      <c r="BF86" s="2"/>
      <c r="BG86" s="2"/>
      <c r="BH86" s="2"/>
      <c r="BI86" s="2"/>
      <c r="BJ86" s="2"/>
      <c r="BK86" s="2"/>
      <c r="BL86" s="2"/>
      <c r="BM86" s="2">
        <v>1</v>
      </c>
      <c r="BN86" s="2">
        <v>1</v>
      </c>
      <c r="BO86" s="2">
        <v>1</v>
      </c>
      <c r="BP86" s="2">
        <v>1</v>
      </c>
      <c r="BQ86" s="2">
        <v>1</v>
      </c>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8">
        <f t="shared" si="4"/>
        <v>29</v>
      </c>
    </row>
    <row r="87" spans="2:116" ht="18.75" x14ac:dyDescent="0.3">
      <c r="B87" s="65"/>
      <c r="C87" s="19" t="s">
        <v>149</v>
      </c>
      <c r="D87" s="30"/>
      <c r="E87" s="3"/>
      <c r="F87" s="3"/>
      <c r="G87" s="3"/>
      <c r="H87" s="3"/>
      <c r="I87" s="3"/>
      <c r="J87" s="3"/>
      <c r="K87" s="3"/>
      <c r="L87" s="3">
        <v>1</v>
      </c>
      <c r="M87" s="3"/>
      <c r="N87" s="3"/>
      <c r="O87" s="3">
        <v>1</v>
      </c>
      <c r="P87" s="3">
        <v>1</v>
      </c>
      <c r="Q87" s="3">
        <v>1</v>
      </c>
      <c r="R87" s="3">
        <v>1</v>
      </c>
      <c r="S87" s="3">
        <v>1</v>
      </c>
      <c r="T87" s="3">
        <v>1</v>
      </c>
      <c r="U87" s="3"/>
      <c r="V87" s="3"/>
      <c r="W87" s="3">
        <v>1</v>
      </c>
      <c r="X87" s="3">
        <v>1</v>
      </c>
      <c r="Y87" s="3"/>
      <c r="Z87" s="3">
        <v>1</v>
      </c>
      <c r="AA87" s="3"/>
      <c r="AB87" s="3"/>
      <c r="AC87" s="3"/>
      <c r="AD87" s="3"/>
      <c r="AE87" s="3"/>
      <c r="AF87" s="3"/>
      <c r="AG87" s="3">
        <v>1</v>
      </c>
      <c r="AH87" s="3"/>
      <c r="AI87" s="3"/>
      <c r="AJ87" s="3"/>
      <c r="AK87" s="3">
        <v>1</v>
      </c>
      <c r="AL87" s="3"/>
      <c r="AM87" s="3"/>
      <c r="AN87" s="3"/>
      <c r="AO87" s="3"/>
      <c r="AP87" s="3"/>
      <c r="AQ87" s="3">
        <v>1</v>
      </c>
      <c r="AR87" s="3"/>
      <c r="AS87" s="3">
        <v>1</v>
      </c>
      <c r="AT87" s="3">
        <v>1</v>
      </c>
      <c r="AU87" s="3"/>
      <c r="AV87" s="3"/>
      <c r="AW87" s="3"/>
      <c r="AX87" s="3"/>
      <c r="AY87" s="3"/>
      <c r="AZ87" s="3">
        <v>1</v>
      </c>
      <c r="BA87" s="3"/>
      <c r="BB87" s="3"/>
      <c r="BC87" s="3"/>
      <c r="BD87" s="3"/>
      <c r="BE87" s="3">
        <v>1</v>
      </c>
      <c r="BF87" s="3"/>
      <c r="BG87" s="3"/>
      <c r="BH87" s="3"/>
      <c r="BI87" s="3"/>
      <c r="BJ87" s="3">
        <v>1</v>
      </c>
      <c r="BK87" s="3"/>
      <c r="BL87" s="3">
        <v>1</v>
      </c>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9">
        <f t="shared" si="4"/>
        <v>19</v>
      </c>
    </row>
    <row r="88" spans="2:116" ht="18.75" x14ac:dyDescent="0.3">
      <c r="B88" s="65" t="s">
        <v>161</v>
      </c>
      <c r="C88" s="18" t="s">
        <v>145</v>
      </c>
      <c r="D88" s="18"/>
      <c r="E88" s="1"/>
      <c r="F88" s="1"/>
      <c r="G88" s="1"/>
      <c r="H88" s="1"/>
      <c r="I88" s="1"/>
      <c r="J88" s="1"/>
      <c r="K88" s="1">
        <v>1</v>
      </c>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v>1</v>
      </c>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7">
        <f t="shared" si="4"/>
        <v>2</v>
      </c>
    </row>
    <row r="89" spans="2:116" ht="18.75" x14ac:dyDescent="0.3">
      <c r="B89" s="65"/>
      <c r="C89" s="19" t="s">
        <v>146</v>
      </c>
      <c r="D89" s="19"/>
      <c r="E89" s="2"/>
      <c r="F89" s="2"/>
      <c r="G89" s="2"/>
      <c r="H89" s="2"/>
      <c r="I89" s="2">
        <v>1</v>
      </c>
      <c r="J89" s="2"/>
      <c r="K89" s="2"/>
      <c r="L89" s="2"/>
      <c r="M89" s="2"/>
      <c r="N89" s="2"/>
      <c r="O89" s="2"/>
      <c r="P89" s="2"/>
      <c r="Q89" s="2"/>
      <c r="R89" s="2"/>
      <c r="S89" s="2"/>
      <c r="T89" s="2"/>
      <c r="U89" s="2"/>
      <c r="V89" s="2"/>
      <c r="W89" s="2"/>
      <c r="X89" s="2"/>
      <c r="Y89" s="2"/>
      <c r="Z89" s="2"/>
      <c r="AA89" s="2"/>
      <c r="AB89" s="2">
        <v>1</v>
      </c>
      <c r="AC89" s="2"/>
      <c r="AD89" s="2"/>
      <c r="AE89" s="2"/>
      <c r="AF89" s="2"/>
      <c r="AG89" s="2"/>
      <c r="AH89" s="2"/>
      <c r="AI89" s="2">
        <v>1</v>
      </c>
      <c r="AJ89" s="2"/>
      <c r="AK89" s="2"/>
      <c r="AL89" s="2"/>
      <c r="AM89" s="2"/>
      <c r="AN89" s="2"/>
      <c r="AO89" s="2"/>
      <c r="AP89" s="2"/>
      <c r="AQ89" s="2"/>
      <c r="AR89" s="2"/>
      <c r="AS89" s="2">
        <v>1</v>
      </c>
      <c r="AT89" s="2"/>
      <c r="AU89" s="2"/>
      <c r="AV89" s="2">
        <v>1</v>
      </c>
      <c r="AW89" s="2"/>
      <c r="AX89" s="2"/>
      <c r="AY89" s="2"/>
      <c r="AZ89" s="2"/>
      <c r="BA89" s="2">
        <v>1</v>
      </c>
      <c r="BB89" s="2"/>
      <c r="BC89" s="2"/>
      <c r="BD89" s="2"/>
      <c r="BE89" s="2">
        <v>1</v>
      </c>
      <c r="BF89" s="2">
        <v>1</v>
      </c>
      <c r="BG89" s="2"/>
      <c r="BH89" s="2"/>
      <c r="BI89" s="2"/>
      <c r="BJ89" s="2"/>
      <c r="BK89" s="2"/>
      <c r="BL89" s="2">
        <v>1</v>
      </c>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8">
        <f t="shared" si="4"/>
        <v>9</v>
      </c>
    </row>
    <row r="90" spans="2:116" ht="18.75" x14ac:dyDescent="0.3">
      <c r="B90" s="65"/>
      <c r="C90" s="19" t="s">
        <v>147</v>
      </c>
      <c r="D90" s="19"/>
      <c r="E90" s="2"/>
      <c r="F90" s="2">
        <v>1</v>
      </c>
      <c r="G90" s="2">
        <v>1</v>
      </c>
      <c r="H90" s="2">
        <v>1</v>
      </c>
      <c r="I90" s="2"/>
      <c r="J90" s="2"/>
      <c r="K90" s="2"/>
      <c r="L90" s="2"/>
      <c r="M90" s="2">
        <v>1</v>
      </c>
      <c r="N90" s="2">
        <v>1</v>
      </c>
      <c r="O90" s="2"/>
      <c r="P90" s="2"/>
      <c r="Q90" s="2"/>
      <c r="R90" s="2"/>
      <c r="S90" s="2"/>
      <c r="T90" s="2"/>
      <c r="U90" s="2"/>
      <c r="V90" s="2"/>
      <c r="W90" s="2"/>
      <c r="X90" s="2"/>
      <c r="Y90" s="2"/>
      <c r="Z90" s="2">
        <v>1</v>
      </c>
      <c r="AA90" s="2"/>
      <c r="AB90" s="2"/>
      <c r="AC90" s="2"/>
      <c r="AD90" s="2"/>
      <c r="AE90" s="2"/>
      <c r="AF90" s="2"/>
      <c r="AG90" s="2"/>
      <c r="AH90" s="2"/>
      <c r="AI90" s="2"/>
      <c r="AJ90" s="2"/>
      <c r="AK90" s="2"/>
      <c r="AL90" s="2"/>
      <c r="AM90" s="2"/>
      <c r="AN90" s="2">
        <v>1</v>
      </c>
      <c r="AO90" s="2">
        <v>1</v>
      </c>
      <c r="AP90" s="2">
        <v>1</v>
      </c>
      <c r="AQ90" s="2"/>
      <c r="AR90" s="2">
        <v>1</v>
      </c>
      <c r="AS90" s="2"/>
      <c r="AT90" s="2"/>
      <c r="AU90" s="2"/>
      <c r="AV90" s="2"/>
      <c r="AW90" s="2">
        <v>1</v>
      </c>
      <c r="AX90" s="2"/>
      <c r="AY90" s="2"/>
      <c r="AZ90" s="2"/>
      <c r="BA90" s="2"/>
      <c r="BB90" s="2">
        <v>1</v>
      </c>
      <c r="BC90" s="2"/>
      <c r="BD90" s="2">
        <v>1</v>
      </c>
      <c r="BE90" s="2"/>
      <c r="BF90" s="2"/>
      <c r="BG90" s="2">
        <v>1</v>
      </c>
      <c r="BH90" s="2"/>
      <c r="BI90" s="2"/>
      <c r="BJ90" s="2"/>
      <c r="BK90" s="2"/>
      <c r="BL90" s="2"/>
      <c r="BM90" s="2"/>
      <c r="BN90" s="2"/>
      <c r="BO90" s="2">
        <v>1</v>
      </c>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8">
        <f t="shared" si="4"/>
        <v>15</v>
      </c>
    </row>
    <row r="91" spans="2:116" ht="18.75" x14ac:dyDescent="0.3">
      <c r="B91" s="65"/>
      <c r="C91" s="19" t="s">
        <v>148</v>
      </c>
      <c r="D91" s="19"/>
      <c r="E91" s="2">
        <v>1</v>
      </c>
      <c r="F91" s="2"/>
      <c r="G91" s="2"/>
      <c r="H91" s="2"/>
      <c r="I91" s="2"/>
      <c r="J91" s="2"/>
      <c r="K91" s="2"/>
      <c r="L91" s="2"/>
      <c r="M91" s="2"/>
      <c r="N91" s="2"/>
      <c r="O91" s="2"/>
      <c r="P91" s="2"/>
      <c r="Q91" s="2"/>
      <c r="R91" s="2"/>
      <c r="S91" s="2"/>
      <c r="T91" s="2"/>
      <c r="U91" s="2">
        <v>1</v>
      </c>
      <c r="V91" s="2">
        <v>1</v>
      </c>
      <c r="W91" s="2">
        <v>1</v>
      </c>
      <c r="X91" s="2"/>
      <c r="Y91" s="2">
        <v>1</v>
      </c>
      <c r="Z91" s="2"/>
      <c r="AA91" s="2">
        <v>1</v>
      </c>
      <c r="AB91" s="2"/>
      <c r="AC91" s="2">
        <v>1</v>
      </c>
      <c r="AD91" s="2">
        <v>1</v>
      </c>
      <c r="AE91" s="2">
        <v>1</v>
      </c>
      <c r="AF91" s="2">
        <v>1</v>
      </c>
      <c r="AG91" s="2">
        <v>1</v>
      </c>
      <c r="AH91" s="2">
        <v>1</v>
      </c>
      <c r="AI91" s="2"/>
      <c r="AJ91" s="2">
        <v>1</v>
      </c>
      <c r="AK91" s="2"/>
      <c r="AL91" s="2">
        <v>1</v>
      </c>
      <c r="AM91" s="2">
        <v>1</v>
      </c>
      <c r="AN91" s="2"/>
      <c r="AO91" s="2"/>
      <c r="AP91" s="2"/>
      <c r="AQ91" s="2"/>
      <c r="AR91" s="2"/>
      <c r="AS91" s="2"/>
      <c r="AT91" s="2">
        <v>1</v>
      </c>
      <c r="AU91" s="2">
        <v>1</v>
      </c>
      <c r="AV91" s="2"/>
      <c r="AW91" s="2"/>
      <c r="AX91" s="2">
        <v>1</v>
      </c>
      <c r="AY91" s="2">
        <v>1</v>
      </c>
      <c r="AZ91" s="2"/>
      <c r="BA91" s="2"/>
      <c r="BB91" s="2"/>
      <c r="BC91" s="2">
        <v>1</v>
      </c>
      <c r="BD91" s="2"/>
      <c r="BE91" s="2"/>
      <c r="BF91" s="2"/>
      <c r="BG91" s="2"/>
      <c r="BH91" s="2">
        <v>1</v>
      </c>
      <c r="BI91" s="2">
        <v>1</v>
      </c>
      <c r="BJ91" s="2">
        <v>1</v>
      </c>
      <c r="BK91" s="2"/>
      <c r="BL91" s="2"/>
      <c r="BM91" s="2">
        <v>1</v>
      </c>
      <c r="BN91" s="2">
        <v>1</v>
      </c>
      <c r="BO91" s="2"/>
      <c r="BP91" s="2">
        <v>1</v>
      </c>
      <c r="BQ91" s="2">
        <v>1</v>
      </c>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8">
        <f t="shared" si="4"/>
        <v>27</v>
      </c>
    </row>
    <row r="92" spans="2:116" ht="18.75" x14ac:dyDescent="0.3">
      <c r="B92" s="65"/>
      <c r="C92" s="19" t="s">
        <v>149</v>
      </c>
      <c r="D92" s="30"/>
      <c r="E92" s="3"/>
      <c r="F92" s="3"/>
      <c r="G92" s="3"/>
      <c r="H92" s="3"/>
      <c r="I92" s="3"/>
      <c r="J92" s="3"/>
      <c r="K92" s="3"/>
      <c r="L92" s="3">
        <v>1</v>
      </c>
      <c r="M92" s="3"/>
      <c r="N92" s="3"/>
      <c r="O92" s="3">
        <v>1</v>
      </c>
      <c r="P92" s="3">
        <v>1</v>
      </c>
      <c r="Q92" s="3">
        <v>1</v>
      </c>
      <c r="R92" s="3">
        <v>1</v>
      </c>
      <c r="S92" s="3">
        <v>1</v>
      </c>
      <c r="T92" s="3">
        <v>1</v>
      </c>
      <c r="U92" s="3"/>
      <c r="V92" s="3"/>
      <c r="W92" s="3"/>
      <c r="X92" s="3">
        <v>1</v>
      </c>
      <c r="Y92" s="3"/>
      <c r="Z92" s="3"/>
      <c r="AA92" s="3"/>
      <c r="AB92" s="3"/>
      <c r="AC92" s="3"/>
      <c r="AD92" s="3"/>
      <c r="AE92" s="3"/>
      <c r="AF92" s="3"/>
      <c r="AG92" s="3"/>
      <c r="AH92" s="3"/>
      <c r="AI92" s="3"/>
      <c r="AJ92" s="3"/>
      <c r="AK92" s="3">
        <v>1</v>
      </c>
      <c r="AL92" s="3"/>
      <c r="AM92" s="3"/>
      <c r="AN92" s="3"/>
      <c r="AO92" s="3"/>
      <c r="AP92" s="3"/>
      <c r="AQ92" s="3">
        <v>1</v>
      </c>
      <c r="AR92" s="3"/>
      <c r="AS92" s="3"/>
      <c r="AT92" s="3"/>
      <c r="AU92" s="3"/>
      <c r="AV92" s="3"/>
      <c r="AW92" s="3"/>
      <c r="AX92" s="3"/>
      <c r="AY92" s="3"/>
      <c r="AZ92" s="3">
        <v>1</v>
      </c>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9">
        <f t="shared" si="4"/>
        <v>11</v>
      </c>
    </row>
    <row r="93" spans="2:116" ht="18.75" x14ac:dyDescent="0.3">
      <c r="B93" s="65" t="s">
        <v>185</v>
      </c>
      <c r="C93" s="18" t="s">
        <v>145</v>
      </c>
      <c r="D93" s="18"/>
      <c r="E93" s="1">
        <v>1</v>
      </c>
      <c r="F93" s="1"/>
      <c r="G93" s="1"/>
      <c r="H93" s="1">
        <v>1</v>
      </c>
      <c r="I93" s="1">
        <v>1</v>
      </c>
      <c r="J93" s="1">
        <v>1</v>
      </c>
      <c r="K93" s="1"/>
      <c r="L93" s="1">
        <v>1</v>
      </c>
      <c r="M93" s="1"/>
      <c r="N93" s="1"/>
      <c r="O93" s="1"/>
      <c r="P93" s="1">
        <v>1</v>
      </c>
      <c r="Q93" s="1">
        <v>1</v>
      </c>
      <c r="R93" s="1">
        <v>1</v>
      </c>
      <c r="S93" s="1">
        <v>1</v>
      </c>
      <c r="T93" s="1">
        <v>1</v>
      </c>
      <c r="U93" s="1"/>
      <c r="V93" s="1"/>
      <c r="W93" s="1"/>
      <c r="X93" s="1">
        <v>1</v>
      </c>
      <c r="Y93" s="1"/>
      <c r="Z93" s="1">
        <v>1</v>
      </c>
      <c r="AA93" s="1">
        <v>1</v>
      </c>
      <c r="AB93" s="1"/>
      <c r="AC93" s="1"/>
      <c r="AD93" s="1"/>
      <c r="AE93" s="1">
        <v>1</v>
      </c>
      <c r="AF93" s="1">
        <v>1</v>
      </c>
      <c r="AG93" s="1"/>
      <c r="AH93" s="1">
        <v>1</v>
      </c>
      <c r="AI93" s="1">
        <v>1</v>
      </c>
      <c r="AJ93" s="1">
        <v>1</v>
      </c>
      <c r="AK93" s="1"/>
      <c r="AL93" s="1">
        <v>1</v>
      </c>
      <c r="AM93" s="1"/>
      <c r="AN93" s="1">
        <v>1</v>
      </c>
      <c r="AO93" s="1"/>
      <c r="AP93" s="1"/>
      <c r="AQ93" s="1">
        <v>1</v>
      </c>
      <c r="AR93" s="1">
        <v>1</v>
      </c>
      <c r="AS93" s="1">
        <v>1</v>
      </c>
      <c r="AT93" s="1"/>
      <c r="AU93" s="1">
        <v>1</v>
      </c>
      <c r="AV93" s="1">
        <v>1</v>
      </c>
      <c r="AW93" s="1"/>
      <c r="AX93" s="1">
        <v>1</v>
      </c>
      <c r="AY93" s="1"/>
      <c r="AZ93" s="1">
        <v>1</v>
      </c>
      <c r="BA93" s="1"/>
      <c r="BB93" s="1"/>
      <c r="BC93" s="1"/>
      <c r="BD93" s="1"/>
      <c r="BE93" s="1">
        <v>1</v>
      </c>
      <c r="BF93" s="1">
        <v>1</v>
      </c>
      <c r="BG93" s="1"/>
      <c r="BH93" s="1">
        <v>1</v>
      </c>
      <c r="BI93" s="1"/>
      <c r="BJ93" s="1"/>
      <c r="BK93" s="1"/>
      <c r="BL93" s="1">
        <v>1</v>
      </c>
      <c r="BM93" s="1">
        <v>1</v>
      </c>
      <c r="BN93" s="1">
        <v>1</v>
      </c>
      <c r="BO93" s="1">
        <v>1</v>
      </c>
      <c r="BP93" s="1"/>
      <c r="BQ93" s="1">
        <v>1</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7">
        <f t="shared" si="4"/>
        <v>35</v>
      </c>
    </row>
    <row r="94" spans="2:116" ht="18.75" x14ac:dyDescent="0.3">
      <c r="B94" s="65"/>
      <c r="C94" s="19" t="s">
        <v>146</v>
      </c>
      <c r="D94" s="19"/>
      <c r="E94" s="2"/>
      <c r="F94" s="2"/>
      <c r="G94" s="2">
        <v>1</v>
      </c>
      <c r="H94" s="2"/>
      <c r="I94" s="2"/>
      <c r="J94" s="2"/>
      <c r="K94" s="2">
        <v>1</v>
      </c>
      <c r="L94" s="2"/>
      <c r="M94" s="2">
        <v>1</v>
      </c>
      <c r="N94" s="2">
        <v>1</v>
      </c>
      <c r="O94" s="2">
        <v>1</v>
      </c>
      <c r="P94" s="2"/>
      <c r="Q94" s="2"/>
      <c r="R94" s="2"/>
      <c r="S94" s="2"/>
      <c r="T94" s="2"/>
      <c r="U94" s="2">
        <v>1</v>
      </c>
      <c r="V94" s="2">
        <v>1</v>
      </c>
      <c r="W94" s="2"/>
      <c r="X94" s="2"/>
      <c r="Y94" s="2"/>
      <c r="Z94" s="2"/>
      <c r="AA94" s="2"/>
      <c r="AB94" s="2">
        <v>1</v>
      </c>
      <c r="AC94" s="2">
        <v>1</v>
      </c>
      <c r="AD94" s="2">
        <v>1</v>
      </c>
      <c r="AE94" s="2"/>
      <c r="AF94" s="2"/>
      <c r="AG94" s="2">
        <v>1</v>
      </c>
      <c r="AH94" s="2"/>
      <c r="AI94" s="2"/>
      <c r="AJ94" s="2"/>
      <c r="AK94" s="2"/>
      <c r="AL94" s="2"/>
      <c r="AM94" s="2">
        <v>1</v>
      </c>
      <c r="AN94" s="2"/>
      <c r="AO94" s="2">
        <v>1</v>
      </c>
      <c r="AP94" s="2"/>
      <c r="AQ94" s="2"/>
      <c r="AR94" s="2"/>
      <c r="AS94" s="2"/>
      <c r="AT94" s="2">
        <v>1</v>
      </c>
      <c r="AU94" s="2"/>
      <c r="AV94" s="2"/>
      <c r="AW94" s="2"/>
      <c r="AX94" s="2"/>
      <c r="AY94" s="2">
        <v>1</v>
      </c>
      <c r="AZ94" s="2"/>
      <c r="BA94" s="2">
        <v>1</v>
      </c>
      <c r="BB94" s="2">
        <v>1</v>
      </c>
      <c r="BC94" s="2">
        <v>1</v>
      </c>
      <c r="BD94" s="2"/>
      <c r="BE94" s="2"/>
      <c r="BF94" s="2"/>
      <c r="BG94" s="2">
        <v>1</v>
      </c>
      <c r="BH94" s="2"/>
      <c r="BI94" s="2"/>
      <c r="BJ94" s="2"/>
      <c r="BK94" s="2"/>
      <c r="BL94" s="2"/>
      <c r="BM94" s="2"/>
      <c r="BN94" s="2"/>
      <c r="BO94" s="2"/>
      <c r="BP94" s="2">
        <v>1</v>
      </c>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8">
        <f t="shared" si="4"/>
        <v>20</v>
      </c>
    </row>
    <row r="95" spans="2:116" ht="18.75" x14ac:dyDescent="0.3">
      <c r="B95" s="65"/>
      <c r="C95" s="19" t="s">
        <v>147</v>
      </c>
      <c r="D95" s="19"/>
      <c r="E95" s="2"/>
      <c r="F95" s="2"/>
      <c r="G95" s="2"/>
      <c r="H95" s="2"/>
      <c r="I95" s="2"/>
      <c r="J95" s="2"/>
      <c r="K95" s="2"/>
      <c r="L95" s="2"/>
      <c r="M95" s="2"/>
      <c r="N95" s="2"/>
      <c r="O95" s="2"/>
      <c r="P95" s="2"/>
      <c r="Q95" s="2"/>
      <c r="R95" s="2"/>
      <c r="S95" s="2"/>
      <c r="T95" s="2"/>
      <c r="U95" s="2"/>
      <c r="V95" s="2"/>
      <c r="W95" s="2"/>
      <c r="X95" s="2"/>
      <c r="Y95" s="2">
        <v>1</v>
      </c>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v>1</v>
      </c>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8">
        <f t="shared" si="4"/>
        <v>2</v>
      </c>
    </row>
    <row r="96" spans="2:116" ht="18.75" x14ac:dyDescent="0.3">
      <c r="B96" s="65"/>
      <c r="C96" s="19" t="s">
        <v>148</v>
      </c>
      <c r="D96" s="19"/>
      <c r="E96" s="2"/>
      <c r="F96" s="2"/>
      <c r="G96" s="2"/>
      <c r="H96" s="2"/>
      <c r="I96" s="2"/>
      <c r="J96" s="2"/>
      <c r="K96" s="2"/>
      <c r="L96" s="2"/>
      <c r="M96" s="2"/>
      <c r="N96" s="2"/>
      <c r="O96" s="2"/>
      <c r="P96" s="2"/>
      <c r="Q96" s="2"/>
      <c r="R96" s="2"/>
      <c r="S96" s="2"/>
      <c r="T96" s="2"/>
      <c r="U96" s="2"/>
      <c r="V96" s="2"/>
      <c r="W96" s="2">
        <v>1</v>
      </c>
      <c r="X96" s="2"/>
      <c r="Y96" s="2"/>
      <c r="Z96" s="2"/>
      <c r="AA96" s="2"/>
      <c r="AB96" s="2"/>
      <c r="AC96" s="2"/>
      <c r="AD96" s="2"/>
      <c r="AE96" s="2"/>
      <c r="AF96" s="2"/>
      <c r="AG96" s="2"/>
      <c r="AH96" s="2"/>
      <c r="AI96" s="2"/>
      <c r="AJ96" s="2"/>
      <c r="AK96" s="2"/>
      <c r="AL96" s="2"/>
      <c r="AM96" s="2"/>
      <c r="AN96" s="2"/>
      <c r="AO96" s="2"/>
      <c r="AP96" s="2">
        <v>1</v>
      </c>
      <c r="AQ96" s="2"/>
      <c r="AR96" s="2"/>
      <c r="AS96" s="2"/>
      <c r="AT96" s="2"/>
      <c r="AU96" s="2"/>
      <c r="AV96" s="2"/>
      <c r="AW96" s="2">
        <v>1</v>
      </c>
      <c r="AX96" s="2"/>
      <c r="AY96" s="2"/>
      <c r="AZ96" s="2"/>
      <c r="BA96" s="2"/>
      <c r="BB96" s="2"/>
      <c r="BC96" s="2"/>
      <c r="BD96" s="2">
        <v>1</v>
      </c>
      <c r="BE96" s="2"/>
      <c r="BF96" s="2"/>
      <c r="BG96" s="2"/>
      <c r="BH96" s="2"/>
      <c r="BI96" s="2">
        <v>1</v>
      </c>
      <c r="BJ96" s="2">
        <v>1</v>
      </c>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8">
        <f t="shared" si="4"/>
        <v>6</v>
      </c>
    </row>
    <row r="97" spans="2:116" ht="18.75" x14ac:dyDescent="0.3">
      <c r="B97" s="65"/>
      <c r="C97" s="19" t="s">
        <v>149</v>
      </c>
      <c r="D97" s="30"/>
      <c r="E97" s="3"/>
      <c r="F97" s="3">
        <v>1</v>
      </c>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v>1</v>
      </c>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9">
        <f t="shared" ref="DL97:DL117" si="5">SUM(E97:DK97)</f>
        <v>2</v>
      </c>
    </row>
    <row r="98" spans="2:116" ht="18.75" x14ac:dyDescent="0.3">
      <c r="B98" s="65" t="s">
        <v>162</v>
      </c>
      <c r="C98" s="18" t="s">
        <v>145</v>
      </c>
      <c r="D98" s="18"/>
      <c r="E98" s="1">
        <v>1</v>
      </c>
      <c r="F98" s="1"/>
      <c r="G98" s="1"/>
      <c r="H98" s="1">
        <v>1</v>
      </c>
      <c r="I98" s="1">
        <v>1</v>
      </c>
      <c r="J98" s="1">
        <v>1</v>
      </c>
      <c r="K98" s="1">
        <v>1</v>
      </c>
      <c r="L98" s="1"/>
      <c r="M98" s="1">
        <v>1</v>
      </c>
      <c r="N98" s="1">
        <v>1</v>
      </c>
      <c r="O98" s="1"/>
      <c r="P98" s="1"/>
      <c r="Q98" s="1">
        <v>1</v>
      </c>
      <c r="R98" s="1">
        <v>1</v>
      </c>
      <c r="S98" s="1"/>
      <c r="T98" s="1">
        <v>1</v>
      </c>
      <c r="U98" s="1"/>
      <c r="V98" s="1"/>
      <c r="W98" s="1"/>
      <c r="X98" s="1">
        <v>1</v>
      </c>
      <c r="Y98" s="1"/>
      <c r="Z98" s="1">
        <v>1</v>
      </c>
      <c r="AA98" s="1"/>
      <c r="AB98" s="1">
        <v>1</v>
      </c>
      <c r="AC98" s="1"/>
      <c r="AD98" s="1"/>
      <c r="AE98" s="1">
        <v>1</v>
      </c>
      <c r="AF98" s="1">
        <v>1</v>
      </c>
      <c r="AG98" s="1"/>
      <c r="AH98" s="1">
        <v>1</v>
      </c>
      <c r="AI98" s="1">
        <v>1</v>
      </c>
      <c r="AJ98" s="1">
        <v>1</v>
      </c>
      <c r="AK98" s="1"/>
      <c r="AL98" s="1">
        <v>1</v>
      </c>
      <c r="AM98" s="1"/>
      <c r="AN98" s="1">
        <v>1</v>
      </c>
      <c r="AO98" s="1"/>
      <c r="AP98" s="1">
        <v>1</v>
      </c>
      <c r="AQ98" s="1"/>
      <c r="AR98" s="1"/>
      <c r="AS98" s="1">
        <v>1</v>
      </c>
      <c r="AT98" s="1"/>
      <c r="AU98" s="1"/>
      <c r="AV98" s="1">
        <v>1</v>
      </c>
      <c r="AW98" s="1"/>
      <c r="AX98" s="1">
        <v>1</v>
      </c>
      <c r="AY98" s="1"/>
      <c r="AZ98" s="1">
        <v>1</v>
      </c>
      <c r="BA98" s="1"/>
      <c r="BB98" s="1"/>
      <c r="BC98" s="1"/>
      <c r="BD98" s="1"/>
      <c r="BE98" s="1">
        <v>1</v>
      </c>
      <c r="BF98" s="1">
        <v>1</v>
      </c>
      <c r="BG98" s="1"/>
      <c r="BH98" s="1">
        <v>1</v>
      </c>
      <c r="BI98" s="1"/>
      <c r="BJ98" s="1"/>
      <c r="BK98" s="1">
        <v>1</v>
      </c>
      <c r="BL98" s="1">
        <v>1</v>
      </c>
      <c r="BM98" s="1">
        <v>1</v>
      </c>
      <c r="BN98" s="1">
        <v>1</v>
      </c>
      <c r="BO98" s="1"/>
      <c r="BP98" s="1"/>
      <c r="BQ98" s="1">
        <v>1</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7">
        <f t="shared" si="5"/>
        <v>33</v>
      </c>
    </row>
    <row r="99" spans="2:116" ht="18.75" x14ac:dyDescent="0.3">
      <c r="B99" s="65"/>
      <c r="C99" s="19" t="s">
        <v>146</v>
      </c>
      <c r="D99" s="19"/>
      <c r="E99" s="2"/>
      <c r="F99" s="2"/>
      <c r="G99" s="2">
        <v>1</v>
      </c>
      <c r="H99" s="2"/>
      <c r="I99" s="2"/>
      <c r="J99" s="2"/>
      <c r="K99" s="2"/>
      <c r="L99" s="2">
        <v>1</v>
      </c>
      <c r="M99" s="2"/>
      <c r="N99" s="2"/>
      <c r="O99" s="2"/>
      <c r="P99" s="2">
        <v>1</v>
      </c>
      <c r="Q99" s="2"/>
      <c r="R99" s="2"/>
      <c r="S99" s="2">
        <v>1</v>
      </c>
      <c r="T99" s="2"/>
      <c r="U99" s="2">
        <v>1</v>
      </c>
      <c r="V99" s="2">
        <v>1</v>
      </c>
      <c r="W99" s="2"/>
      <c r="X99" s="2"/>
      <c r="Y99" s="2"/>
      <c r="Z99" s="2"/>
      <c r="AA99" s="2">
        <v>1</v>
      </c>
      <c r="AB99" s="2"/>
      <c r="AC99" s="2">
        <v>1</v>
      </c>
      <c r="AD99" s="2">
        <v>1</v>
      </c>
      <c r="AE99" s="2"/>
      <c r="AF99" s="2"/>
      <c r="AG99" s="2">
        <v>1</v>
      </c>
      <c r="AH99" s="2"/>
      <c r="AI99" s="2"/>
      <c r="AJ99" s="2"/>
      <c r="AK99" s="2"/>
      <c r="AL99" s="2"/>
      <c r="AM99" s="2">
        <v>1</v>
      </c>
      <c r="AN99" s="2"/>
      <c r="AO99" s="2">
        <v>1</v>
      </c>
      <c r="AP99" s="2"/>
      <c r="AQ99" s="2"/>
      <c r="AR99" s="2">
        <v>1</v>
      </c>
      <c r="AS99" s="2"/>
      <c r="AT99" s="2">
        <v>1</v>
      </c>
      <c r="AU99" s="2">
        <v>1</v>
      </c>
      <c r="AV99" s="2"/>
      <c r="AW99" s="2"/>
      <c r="AX99" s="2"/>
      <c r="AY99" s="2"/>
      <c r="AZ99" s="2"/>
      <c r="BA99" s="2">
        <v>1</v>
      </c>
      <c r="BB99" s="2">
        <v>1</v>
      </c>
      <c r="BC99" s="2"/>
      <c r="BD99" s="2"/>
      <c r="BE99" s="2"/>
      <c r="BF99" s="2"/>
      <c r="BG99" s="2">
        <v>1</v>
      </c>
      <c r="BH99" s="2"/>
      <c r="BI99" s="2"/>
      <c r="BJ99" s="2"/>
      <c r="BK99" s="2"/>
      <c r="BL99" s="2"/>
      <c r="BM99" s="2"/>
      <c r="BN99" s="2"/>
      <c r="BO99" s="2">
        <v>1</v>
      </c>
      <c r="BP99" s="2">
        <v>1</v>
      </c>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8">
        <f t="shared" si="5"/>
        <v>20</v>
      </c>
    </row>
    <row r="100" spans="2:116" ht="18.75" x14ac:dyDescent="0.3">
      <c r="B100" s="65"/>
      <c r="C100" s="19" t="s">
        <v>147</v>
      </c>
      <c r="D100" s="19"/>
      <c r="E100" s="2"/>
      <c r="F100" s="2"/>
      <c r="G100" s="2"/>
      <c r="H100" s="2"/>
      <c r="I100" s="2"/>
      <c r="J100" s="2"/>
      <c r="K100" s="2"/>
      <c r="L100" s="2"/>
      <c r="M100" s="2"/>
      <c r="N100" s="2"/>
      <c r="O100" s="2"/>
      <c r="P100" s="2"/>
      <c r="Q100" s="2"/>
      <c r="R100" s="2"/>
      <c r="S100" s="2"/>
      <c r="T100" s="2"/>
      <c r="U100" s="2"/>
      <c r="V100" s="2"/>
      <c r="W100" s="2"/>
      <c r="X100" s="2"/>
      <c r="Y100" s="2">
        <v>1</v>
      </c>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v>1</v>
      </c>
      <c r="AZ100" s="2"/>
      <c r="BA100" s="2"/>
      <c r="BB100" s="2"/>
      <c r="BC100" s="2">
        <v>1</v>
      </c>
      <c r="BD100" s="2"/>
      <c r="BE100" s="2"/>
      <c r="BF100" s="2"/>
      <c r="BG100" s="2"/>
      <c r="BH100" s="2"/>
      <c r="BI100" s="2">
        <v>1</v>
      </c>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8">
        <f t="shared" si="5"/>
        <v>4</v>
      </c>
    </row>
    <row r="101" spans="2:116" ht="18.75" x14ac:dyDescent="0.3">
      <c r="B101" s="65"/>
      <c r="C101" s="19" t="s">
        <v>148</v>
      </c>
      <c r="D101" s="19"/>
      <c r="E101" s="2"/>
      <c r="F101" s="2">
        <v>1</v>
      </c>
      <c r="G101" s="2"/>
      <c r="H101" s="2"/>
      <c r="I101" s="2"/>
      <c r="J101" s="2"/>
      <c r="K101" s="2"/>
      <c r="L101" s="2"/>
      <c r="M101" s="2"/>
      <c r="N101" s="2"/>
      <c r="O101" s="2">
        <v>1</v>
      </c>
      <c r="P101" s="2"/>
      <c r="Q101" s="2"/>
      <c r="R101" s="2"/>
      <c r="S101" s="2"/>
      <c r="T101" s="2"/>
      <c r="U101" s="2"/>
      <c r="V101" s="2"/>
      <c r="W101" s="2">
        <v>1</v>
      </c>
      <c r="X101" s="2"/>
      <c r="Y101" s="2"/>
      <c r="Z101" s="2"/>
      <c r="AA101" s="2"/>
      <c r="AB101" s="2"/>
      <c r="AC101" s="2"/>
      <c r="AD101" s="2"/>
      <c r="AE101" s="2"/>
      <c r="AF101" s="2"/>
      <c r="AG101" s="2"/>
      <c r="AH101" s="2"/>
      <c r="AI101" s="2"/>
      <c r="AJ101" s="2"/>
      <c r="AK101" s="2"/>
      <c r="AL101" s="2"/>
      <c r="AM101" s="2"/>
      <c r="AN101" s="2"/>
      <c r="AO101" s="2"/>
      <c r="AP101" s="2"/>
      <c r="AQ101" s="2">
        <v>1</v>
      </c>
      <c r="AR101" s="2"/>
      <c r="AS101" s="2"/>
      <c r="AT101" s="2"/>
      <c r="AU101" s="2"/>
      <c r="AV101" s="2"/>
      <c r="AW101" s="2">
        <v>1</v>
      </c>
      <c r="AX101" s="2"/>
      <c r="AY101" s="2"/>
      <c r="AZ101" s="2"/>
      <c r="BA101" s="2"/>
      <c r="BB101" s="2"/>
      <c r="BC101" s="2"/>
      <c r="BD101" s="2">
        <v>1</v>
      </c>
      <c r="BE101" s="2"/>
      <c r="BF101" s="2"/>
      <c r="BG101" s="2"/>
      <c r="BH101" s="2"/>
      <c r="BI101" s="2"/>
      <c r="BJ101" s="2">
        <v>1</v>
      </c>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8">
        <f t="shared" si="5"/>
        <v>7</v>
      </c>
    </row>
    <row r="102" spans="2:116"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v>1</v>
      </c>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9">
        <f t="shared" si="5"/>
        <v>1</v>
      </c>
    </row>
    <row r="103" spans="2:116" ht="18.75" x14ac:dyDescent="0.3">
      <c r="B103" s="65" t="s">
        <v>163</v>
      </c>
      <c r="C103" s="18" t="s">
        <v>145</v>
      </c>
      <c r="D103" s="18"/>
      <c r="E103" s="1">
        <v>1</v>
      </c>
      <c r="F103" s="1"/>
      <c r="G103" s="1"/>
      <c r="H103" s="1">
        <v>1</v>
      </c>
      <c r="I103" s="1">
        <v>1</v>
      </c>
      <c r="J103" s="1">
        <v>1</v>
      </c>
      <c r="K103" s="1">
        <v>1</v>
      </c>
      <c r="L103" s="1">
        <v>1</v>
      </c>
      <c r="M103" s="1"/>
      <c r="N103" s="1"/>
      <c r="O103" s="1">
        <v>1</v>
      </c>
      <c r="P103" s="1">
        <v>1</v>
      </c>
      <c r="Q103" s="1">
        <v>1</v>
      </c>
      <c r="R103" s="1">
        <v>1</v>
      </c>
      <c r="S103" s="1">
        <v>1</v>
      </c>
      <c r="T103" s="1">
        <v>1</v>
      </c>
      <c r="U103" s="1">
        <v>1</v>
      </c>
      <c r="V103" s="1"/>
      <c r="W103" s="1"/>
      <c r="X103" s="1">
        <v>1</v>
      </c>
      <c r="Y103" s="1"/>
      <c r="Z103" s="1">
        <v>1</v>
      </c>
      <c r="AA103" s="1"/>
      <c r="AB103" s="1"/>
      <c r="AC103" s="1">
        <v>1</v>
      </c>
      <c r="AD103" s="1"/>
      <c r="AE103" s="1">
        <v>1</v>
      </c>
      <c r="AF103" s="1">
        <v>1</v>
      </c>
      <c r="AG103" s="1"/>
      <c r="AH103" s="1">
        <v>1</v>
      </c>
      <c r="AI103" s="1">
        <v>1</v>
      </c>
      <c r="AJ103" s="1">
        <v>1</v>
      </c>
      <c r="AK103" s="1"/>
      <c r="AL103" s="1">
        <v>1</v>
      </c>
      <c r="AM103" s="1"/>
      <c r="AN103" s="1">
        <v>1</v>
      </c>
      <c r="AO103" s="1"/>
      <c r="AP103" s="1"/>
      <c r="AQ103" s="1">
        <v>1</v>
      </c>
      <c r="AR103" s="1">
        <v>1</v>
      </c>
      <c r="AS103" s="1">
        <v>1</v>
      </c>
      <c r="AT103" s="1">
        <v>1</v>
      </c>
      <c r="AU103" s="1"/>
      <c r="AV103" s="1">
        <v>1</v>
      </c>
      <c r="AW103" s="1"/>
      <c r="AX103" s="1">
        <v>1</v>
      </c>
      <c r="AY103" s="1">
        <v>1</v>
      </c>
      <c r="AZ103" s="1">
        <v>1</v>
      </c>
      <c r="BA103" s="1"/>
      <c r="BB103" s="1">
        <v>1</v>
      </c>
      <c r="BC103" s="1"/>
      <c r="BD103" s="1"/>
      <c r="BE103" s="1">
        <v>1</v>
      </c>
      <c r="BF103" s="1">
        <v>1</v>
      </c>
      <c r="BG103" s="1">
        <v>1</v>
      </c>
      <c r="BH103" s="1">
        <v>1</v>
      </c>
      <c r="BI103" s="1"/>
      <c r="BJ103" s="1">
        <v>1</v>
      </c>
      <c r="BK103" s="1">
        <v>1</v>
      </c>
      <c r="BL103" s="1">
        <v>1</v>
      </c>
      <c r="BM103" s="1">
        <v>1</v>
      </c>
      <c r="BN103" s="1"/>
      <c r="BO103" s="1">
        <v>1</v>
      </c>
      <c r="BP103" s="1">
        <v>1</v>
      </c>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7">
        <f t="shared" si="5"/>
        <v>42</v>
      </c>
    </row>
    <row r="104" spans="2:116" ht="18.75" x14ac:dyDescent="0.3">
      <c r="B104" s="65"/>
      <c r="C104" s="19" t="s">
        <v>146</v>
      </c>
      <c r="D104" s="19"/>
      <c r="E104" s="2"/>
      <c r="F104" s="2">
        <v>1</v>
      </c>
      <c r="G104" s="2">
        <v>1</v>
      </c>
      <c r="H104" s="2"/>
      <c r="I104" s="2"/>
      <c r="J104" s="2"/>
      <c r="K104" s="2"/>
      <c r="L104" s="2"/>
      <c r="M104" s="2"/>
      <c r="N104" s="2"/>
      <c r="O104" s="2"/>
      <c r="P104" s="2"/>
      <c r="Q104" s="2"/>
      <c r="R104" s="2"/>
      <c r="S104" s="2"/>
      <c r="T104" s="2"/>
      <c r="U104" s="2"/>
      <c r="V104" s="2">
        <v>1</v>
      </c>
      <c r="W104" s="2"/>
      <c r="X104" s="2"/>
      <c r="Y104" s="2">
        <v>1</v>
      </c>
      <c r="Z104" s="2"/>
      <c r="AA104" s="2">
        <v>1</v>
      </c>
      <c r="AB104" s="2">
        <v>1</v>
      </c>
      <c r="AC104" s="2"/>
      <c r="AD104" s="2">
        <v>1</v>
      </c>
      <c r="AE104" s="2"/>
      <c r="AF104" s="2"/>
      <c r="AG104" s="2">
        <v>1</v>
      </c>
      <c r="AH104" s="2"/>
      <c r="AI104" s="2"/>
      <c r="AJ104" s="2"/>
      <c r="AK104" s="2"/>
      <c r="AL104" s="2"/>
      <c r="AM104" s="2">
        <v>1</v>
      </c>
      <c r="AN104" s="2"/>
      <c r="AO104" s="2">
        <v>1</v>
      </c>
      <c r="AP104" s="2"/>
      <c r="AQ104" s="2"/>
      <c r="AR104" s="2"/>
      <c r="AS104" s="2"/>
      <c r="AT104" s="2"/>
      <c r="AU104" s="2">
        <v>1</v>
      </c>
      <c r="AV104" s="2"/>
      <c r="AW104" s="2">
        <v>1</v>
      </c>
      <c r="AX104" s="2"/>
      <c r="AY104" s="2"/>
      <c r="AZ104" s="2"/>
      <c r="BA104" s="2">
        <v>1</v>
      </c>
      <c r="BB104" s="2"/>
      <c r="BC104" s="2">
        <v>1</v>
      </c>
      <c r="BD104" s="2"/>
      <c r="BE104" s="2"/>
      <c r="BF104" s="2"/>
      <c r="BG104" s="2"/>
      <c r="BH104" s="2"/>
      <c r="BI104" s="2"/>
      <c r="BJ104" s="2"/>
      <c r="BK104" s="2"/>
      <c r="BL104" s="2"/>
      <c r="BM104" s="2"/>
      <c r="BN104" s="2">
        <v>1</v>
      </c>
      <c r="BO104" s="2"/>
      <c r="BP104" s="2"/>
      <c r="BQ104" s="2">
        <v>1</v>
      </c>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8">
        <f t="shared" si="5"/>
        <v>16</v>
      </c>
    </row>
    <row r="105" spans="2:116" ht="18.75" x14ac:dyDescent="0.3">
      <c r="B105" s="65"/>
      <c r="C105" s="19" t="s">
        <v>147</v>
      </c>
      <c r="D105" s="19"/>
      <c r="E105" s="2"/>
      <c r="F105" s="2"/>
      <c r="G105" s="2"/>
      <c r="H105" s="2"/>
      <c r="I105" s="2"/>
      <c r="J105" s="2"/>
      <c r="K105" s="2"/>
      <c r="L105" s="2"/>
      <c r="M105" s="2"/>
      <c r="N105" s="2">
        <v>1</v>
      </c>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v>1</v>
      </c>
      <c r="AQ105" s="2"/>
      <c r="AR105" s="2"/>
      <c r="AS105" s="2"/>
      <c r="AT105" s="2"/>
      <c r="AU105" s="2"/>
      <c r="AV105" s="2"/>
      <c r="AW105" s="2"/>
      <c r="AX105" s="2"/>
      <c r="AY105" s="2"/>
      <c r="AZ105" s="2"/>
      <c r="BA105" s="2"/>
      <c r="BB105" s="2"/>
      <c r="BC105" s="2"/>
      <c r="BD105" s="2"/>
      <c r="BE105" s="2"/>
      <c r="BF105" s="2"/>
      <c r="BG105" s="2"/>
      <c r="BH105" s="2"/>
      <c r="BI105" s="2">
        <v>1</v>
      </c>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8">
        <f t="shared" si="5"/>
        <v>3</v>
      </c>
    </row>
    <row r="106" spans="2:116" ht="18.75" x14ac:dyDescent="0.3">
      <c r="B106" s="65"/>
      <c r="C106" s="19" t="s">
        <v>148</v>
      </c>
      <c r="D106" s="19"/>
      <c r="E106" s="2"/>
      <c r="F106" s="2"/>
      <c r="G106" s="2"/>
      <c r="H106" s="2"/>
      <c r="I106" s="2"/>
      <c r="J106" s="2"/>
      <c r="K106" s="2"/>
      <c r="L106" s="2"/>
      <c r="M106" s="2"/>
      <c r="N106" s="2"/>
      <c r="O106" s="2"/>
      <c r="P106" s="2"/>
      <c r="Q106" s="2"/>
      <c r="R106" s="2"/>
      <c r="S106" s="2"/>
      <c r="T106" s="2"/>
      <c r="U106" s="2"/>
      <c r="V106" s="2"/>
      <c r="W106" s="2">
        <v>1</v>
      </c>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v>1</v>
      </c>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8">
        <f t="shared" si="5"/>
        <v>2</v>
      </c>
    </row>
    <row r="107" spans="2:116"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v>1</v>
      </c>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9">
        <f t="shared" si="5"/>
        <v>1</v>
      </c>
    </row>
    <row r="108" spans="2:116" ht="18.75" x14ac:dyDescent="0.3">
      <c r="B108" s="65" t="s">
        <v>164</v>
      </c>
      <c r="C108" s="18" t="s">
        <v>145</v>
      </c>
      <c r="D108" s="18"/>
      <c r="E108" s="1">
        <v>1</v>
      </c>
      <c r="F108" s="1"/>
      <c r="G108" s="1"/>
      <c r="H108" s="1"/>
      <c r="I108" s="1">
        <v>1</v>
      </c>
      <c r="J108" s="1">
        <v>1</v>
      </c>
      <c r="K108" s="1"/>
      <c r="L108" s="1">
        <v>1</v>
      </c>
      <c r="M108" s="1"/>
      <c r="N108" s="1"/>
      <c r="O108" s="1">
        <v>1</v>
      </c>
      <c r="P108" s="1">
        <v>1</v>
      </c>
      <c r="Q108" s="1">
        <v>1</v>
      </c>
      <c r="R108" s="1">
        <v>1</v>
      </c>
      <c r="S108" s="1">
        <v>1</v>
      </c>
      <c r="T108" s="1">
        <v>1</v>
      </c>
      <c r="U108" s="1">
        <v>1</v>
      </c>
      <c r="V108" s="1"/>
      <c r="W108" s="1"/>
      <c r="X108" s="1">
        <v>1</v>
      </c>
      <c r="Y108" s="1"/>
      <c r="Z108" s="1">
        <v>1</v>
      </c>
      <c r="AA108" s="1">
        <v>1</v>
      </c>
      <c r="AB108" s="1"/>
      <c r="AC108" s="1"/>
      <c r="AD108" s="1"/>
      <c r="AE108" s="1"/>
      <c r="AF108" s="1">
        <v>1</v>
      </c>
      <c r="AG108" s="1"/>
      <c r="AH108" s="1"/>
      <c r="AI108" s="1">
        <v>1</v>
      </c>
      <c r="AJ108" s="1">
        <v>1</v>
      </c>
      <c r="AK108" s="1"/>
      <c r="AL108" s="1">
        <v>1</v>
      </c>
      <c r="AM108" s="1"/>
      <c r="AN108" s="1"/>
      <c r="AO108" s="1"/>
      <c r="AP108" s="1"/>
      <c r="AQ108" s="1"/>
      <c r="AR108" s="1"/>
      <c r="AS108" s="1">
        <v>1</v>
      </c>
      <c r="AT108" s="1"/>
      <c r="AU108" s="1">
        <v>1</v>
      </c>
      <c r="AV108" s="1">
        <v>1</v>
      </c>
      <c r="AW108" s="1"/>
      <c r="AX108" s="1">
        <v>1</v>
      </c>
      <c r="AY108" s="1"/>
      <c r="AZ108" s="1">
        <v>1</v>
      </c>
      <c r="BA108" s="1">
        <v>1</v>
      </c>
      <c r="BB108" s="1"/>
      <c r="BC108" s="1"/>
      <c r="BD108" s="1"/>
      <c r="BE108" s="1"/>
      <c r="BF108" s="1">
        <v>1</v>
      </c>
      <c r="BG108" s="1"/>
      <c r="BH108" s="1">
        <v>1</v>
      </c>
      <c r="BI108" s="1"/>
      <c r="BJ108" s="1">
        <v>1</v>
      </c>
      <c r="BK108" s="1">
        <v>1</v>
      </c>
      <c r="BL108" s="1">
        <v>1</v>
      </c>
      <c r="BM108" s="1"/>
      <c r="BN108" s="1">
        <v>1</v>
      </c>
      <c r="BO108" s="1">
        <v>1</v>
      </c>
      <c r="BP108" s="1"/>
      <c r="BQ108" s="1">
        <v>1</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7">
        <f t="shared" si="5"/>
        <v>32</v>
      </c>
    </row>
    <row r="109" spans="2:116" ht="18.75" x14ac:dyDescent="0.3">
      <c r="B109" s="65"/>
      <c r="C109" s="19" t="s">
        <v>146</v>
      </c>
      <c r="D109" s="19"/>
      <c r="E109" s="2"/>
      <c r="F109" s="2"/>
      <c r="G109" s="2"/>
      <c r="H109" s="2">
        <v>1</v>
      </c>
      <c r="I109" s="2"/>
      <c r="J109" s="2"/>
      <c r="K109" s="2">
        <v>1</v>
      </c>
      <c r="L109" s="2"/>
      <c r="M109" s="2">
        <v>1</v>
      </c>
      <c r="N109" s="2"/>
      <c r="O109" s="2"/>
      <c r="P109" s="2"/>
      <c r="Q109" s="2"/>
      <c r="R109" s="2"/>
      <c r="S109" s="2"/>
      <c r="T109" s="2"/>
      <c r="U109" s="2"/>
      <c r="V109" s="2">
        <v>1</v>
      </c>
      <c r="W109" s="2"/>
      <c r="X109" s="2"/>
      <c r="Y109" s="2">
        <v>1</v>
      </c>
      <c r="Z109" s="2"/>
      <c r="AA109" s="2"/>
      <c r="AB109" s="2"/>
      <c r="AC109" s="2">
        <v>1</v>
      </c>
      <c r="AD109" s="2">
        <v>1</v>
      </c>
      <c r="AE109" s="2">
        <v>1</v>
      </c>
      <c r="AF109" s="2"/>
      <c r="AG109" s="2">
        <v>1</v>
      </c>
      <c r="AH109" s="2">
        <v>1</v>
      </c>
      <c r="AI109" s="2"/>
      <c r="AJ109" s="2"/>
      <c r="AK109" s="2"/>
      <c r="AL109" s="2"/>
      <c r="AM109" s="2">
        <v>1</v>
      </c>
      <c r="AN109" s="2"/>
      <c r="AO109" s="2"/>
      <c r="AP109" s="2">
        <v>1</v>
      </c>
      <c r="AQ109" s="2">
        <v>1</v>
      </c>
      <c r="AR109" s="2">
        <v>1</v>
      </c>
      <c r="AS109" s="2"/>
      <c r="AT109" s="2">
        <v>1</v>
      </c>
      <c r="AU109" s="2"/>
      <c r="AV109" s="2"/>
      <c r="AW109" s="2"/>
      <c r="AX109" s="2"/>
      <c r="AY109" s="2">
        <v>1</v>
      </c>
      <c r="AZ109" s="2"/>
      <c r="BA109" s="2"/>
      <c r="BB109" s="2"/>
      <c r="BC109" s="2">
        <v>1</v>
      </c>
      <c r="BD109" s="2"/>
      <c r="BE109" s="2">
        <v>1</v>
      </c>
      <c r="BF109" s="2"/>
      <c r="BG109" s="2"/>
      <c r="BH109" s="2"/>
      <c r="BI109" s="2"/>
      <c r="BJ109" s="2"/>
      <c r="BK109" s="2"/>
      <c r="BL109" s="2"/>
      <c r="BM109" s="2">
        <v>1</v>
      </c>
      <c r="BN109" s="2"/>
      <c r="BO109" s="2"/>
      <c r="BP109" s="2">
        <v>1</v>
      </c>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8">
        <f t="shared" si="5"/>
        <v>20</v>
      </c>
    </row>
    <row r="110" spans="2:116" ht="18.75" x14ac:dyDescent="0.3">
      <c r="B110" s="65"/>
      <c r="C110" s="19" t="s">
        <v>147</v>
      </c>
      <c r="D110" s="19"/>
      <c r="E110" s="2"/>
      <c r="F110" s="2"/>
      <c r="G110" s="2">
        <v>1</v>
      </c>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v>1</v>
      </c>
      <c r="AX110" s="2"/>
      <c r="AY110" s="2"/>
      <c r="AZ110" s="2"/>
      <c r="BA110" s="2"/>
      <c r="BB110" s="2"/>
      <c r="BC110" s="2"/>
      <c r="BD110" s="2"/>
      <c r="BE110" s="2"/>
      <c r="BF110" s="2"/>
      <c r="BG110" s="2">
        <v>1</v>
      </c>
      <c r="BH110" s="2"/>
      <c r="BI110" s="2">
        <v>1</v>
      </c>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8">
        <f t="shared" si="5"/>
        <v>4</v>
      </c>
    </row>
    <row r="111" spans="2:116" ht="18.75" x14ac:dyDescent="0.3">
      <c r="B111" s="65"/>
      <c r="C111" s="19" t="s">
        <v>148</v>
      </c>
      <c r="D111" s="19"/>
      <c r="E111" s="2"/>
      <c r="F111" s="2"/>
      <c r="G111" s="2"/>
      <c r="H111" s="2"/>
      <c r="I111" s="2"/>
      <c r="J111" s="2"/>
      <c r="K111" s="2"/>
      <c r="L111" s="2"/>
      <c r="M111" s="2"/>
      <c r="N111" s="2">
        <v>1</v>
      </c>
      <c r="O111" s="2"/>
      <c r="P111" s="2"/>
      <c r="Q111" s="2"/>
      <c r="R111" s="2"/>
      <c r="S111" s="2"/>
      <c r="T111" s="2"/>
      <c r="U111" s="2"/>
      <c r="V111" s="2"/>
      <c r="W111" s="2">
        <v>1</v>
      </c>
      <c r="X111" s="2"/>
      <c r="Y111" s="2"/>
      <c r="Z111" s="2"/>
      <c r="AA111" s="2"/>
      <c r="AB111" s="2">
        <v>1</v>
      </c>
      <c r="AC111" s="2"/>
      <c r="AD111" s="2"/>
      <c r="AE111" s="2"/>
      <c r="AF111" s="2"/>
      <c r="AG111" s="2"/>
      <c r="AH111" s="2"/>
      <c r="AI111" s="2"/>
      <c r="AJ111" s="2"/>
      <c r="AK111" s="2"/>
      <c r="AL111" s="2"/>
      <c r="AM111" s="2"/>
      <c r="AN111" s="2">
        <v>1</v>
      </c>
      <c r="AO111" s="2">
        <v>1</v>
      </c>
      <c r="AP111" s="2"/>
      <c r="AQ111" s="2"/>
      <c r="AR111" s="2"/>
      <c r="AS111" s="2"/>
      <c r="AT111" s="2"/>
      <c r="AU111" s="2"/>
      <c r="AV111" s="2"/>
      <c r="AW111" s="2"/>
      <c r="AX111" s="2"/>
      <c r="AY111" s="2"/>
      <c r="AZ111" s="2"/>
      <c r="BA111" s="2"/>
      <c r="BB111" s="2"/>
      <c r="BC111" s="2"/>
      <c r="BD111" s="2">
        <v>1</v>
      </c>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8">
        <f t="shared" si="5"/>
        <v>6</v>
      </c>
    </row>
    <row r="112" spans="2:116" ht="18.75" x14ac:dyDescent="0.3">
      <c r="B112" s="65"/>
      <c r="C112" s="19" t="s">
        <v>149</v>
      </c>
      <c r="D112" s="30"/>
      <c r="E112" s="3"/>
      <c r="F112" s="3">
        <v>1</v>
      </c>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v>1</v>
      </c>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9">
        <f t="shared" si="5"/>
        <v>2</v>
      </c>
    </row>
    <row r="113" spans="2:116" ht="18.75" x14ac:dyDescent="0.3">
      <c r="B113" s="65" t="s">
        <v>165</v>
      </c>
      <c r="C113" s="18" t="s">
        <v>145</v>
      </c>
      <c r="D113" s="18"/>
      <c r="E113" s="1"/>
      <c r="F113" s="1">
        <v>1</v>
      </c>
      <c r="G113" s="1"/>
      <c r="H113" s="1"/>
      <c r="I113" s="1"/>
      <c r="J113" s="1"/>
      <c r="K113" s="1"/>
      <c r="L113" s="1"/>
      <c r="M113" s="1"/>
      <c r="N113" s="1"/>
      <c r="O113" s="1"/>
      <c r="P113" s="1"/>
      <c r="Q113" s="1"/>
      <c r="R113" s="1"/>
      <c r="S113" s="1"/>
      <c r="T113" s="1"/>
      <c r="U113" s="1"/>
      <c r="V113" s="1"/>
      <c r="W113" s="1">
        <v>1</v>
      </c>
      <c r="X113" s="1"/>
      <c r="Y113" s="1"/>
      <c r="Z113" s="1"/>
      <c r="AA113" s="1"/>
      <c r="AB113" s="1">
        <v>1</v>
      </c>
      <c r="AC113" s="1"/>
      <c r="AD113" s="1"/>
      <c r="AE113" s="1"/>
      <c r="AF113" s="1"/>
      <c r="AG113" s="1"/>
      <c r="AH113" s="1"/>
      <c r="AI113" s="1">
        <v>1</v>
      </c>
      <c r="AJ113" s="1"/>
      <c r="AK113" s="1">
        <v>1</v>
      </c>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v>1</v>
      </c>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7">
        <f t="shared" si="5"/>
        <v>6</v>
      </c>
    </row>
    <row r="114" spans="2:116" ht="18.75" x14ac:dyDescent="0.3">
      <c r="B114" s="65"/>
      <c r="C114" s="19" t="s">
        <v>146</v>
      </c>
      <c r="D114" s="19"/>
      <c r="E114" s="2"/>
      <c r="F114" s="2"/>
      <c r="G114" s="2"/>
      <c r="H114" s="2"/>
      <c r="I114" s="2"/>
      <c r="J114" s="2"/>
      <c r="K114" s="2"/>
      <c r="L114" s="2"/>
      <c r="M114" s="2"/>
      <c r="N114" s="2">
        <v>1</v>
      </c>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v>1</v>
      </c>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8">
        <f t="shared" si="5"/>
        <v>2</v>
      </c>
    </row>
    <row r="115" spans="2:116" ht="18.75" x14ac:dyDescent="0.3">
      <c r="B115" s="65"/>
      <c r="C115" s="19" t="s">
        <v>147</v>
      </c>
      <c r="D115" s="19"/>
      <c r="E115" s="2"/>
      <c r="F115" s="2"/>
      <c r="G115" s="2">
        <v>1</v>
      </c>
      <c r="H115" s="2">
        <v>1</v>
      </c>
      <c r="I115" s="2">
        <v>1</v>
      </c>
      <c r="J115" s="2">
        <v>1</v>
      </c>
      <c r="K115" s="2">
        <v>1</v>
      </c>
      <c r="L115" s="2">
        <v>1</v>
      </c>
      <c r="M115" s="2"/>
      <c r="N115" s="2"/>
      <c r="O115" s="2"/>
      <c r="P115" s="2"/>
      <c r="Q115" s="2"/>
      <c r="R115" s="2">
        <v>1</v>
      </c>
      <c r="S115" s="2"/>
      <c r="T115" s="2"/>
      <c r="U115" s="2"/>
      <c r="V115" s="2"/>
      <c r="W115" s="2"/>
      <c r="X115" s="2"/>
      <c r="Y115" s="2">
        <v>1</v>
      </c>
      <c r="Z115" s="2">
        <v>1</v>
      </c>
      <c r="AA115" s="2"/>
      <c r="AB115" s="2"/>
      <c r="AC115" s="2"/>
      <c r="AD115" s="2">
        <v>1</v>
      </c>
      <c r="AE115" s="2"/>
      <c r="AF115" s="2">
        <v>1</v>
      </c>
      <c r="AG115" s="2">
        <v>1</v>
      </c>
      <c r="AH115" s="2">
        <v>1</v>
      </c>
      <c r="AI115" s="2"/>
      <c r="AJ115" s="2">
        <v>1</v>
      </c>
      <c r="AK115" s="2"/>
      <c r="AL115" s="2"/>
      <c r="AM115" s="2"/>
      <c r="AN115" s="2">
        <v>1</v>
      </c>
      <c r="AO115" s="2">
        <v>1</v>
      </c>
      <c r="AP115" s="2">
        <v>1</v>
      </c>
      <c r="AQ115" s="2"/>
      <c r="AR115" s="2">
        <v>1</v>
      </c>
      <c r="AS115" s="2"/>
      <c r="AT115" s="2"/>
      <c r="AU115" s="2">
        <v>1</v>
      </c>
      <c r="AV115" s="2"/>
      <c r="AW115" s="2">
        <v>1</v>
      </c>
      <c r="AX115" s="2">
        <v>1</v>
      </c>
      <c r="AY115" s="2"/>
      <c r="AZ115" s="2"/>
      <c r="BA115" s="2"/>
      <c r="BB115" s="2"/>
      <c r="BC115" s="2"/>
      <c r="BD115" s="2"/>
      <c r="BE115" s="2"/>
      <c r="BF115" s="2">
        <v>1</v>
      </c>
      <c r="BG115" s="2"/>
      <c r="BH115" s="2"/>
      <c r="BI115" s="2"/>
      <c r="BJ115" s="2"/>
      <c r="BK115" s="2"/>
      <c r="BL115" s="2"/>
      <c r="BM115" s="2"/>
      <c r="BN115" s="2"/>
      <c r="BO115" s="2"/>
      <c r="BP115" s="2">
        <v>1</v>
      </c>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8">
        <f t="shared" si="5"/>
        <v>23</v>
      </c>
    </row>
    <row r="116" spans="2:116" ht="18.75" x14ac:dyDescent="0.3">
      <c r="B116" s="65"/>
      <c r="C116" s="19" t="s">
        <v>148</v>
      </c>
      <c r="D116" s="19"/>
      <c r="E116" s="2"/>
      <c r="F116" s="2"/>
      <c r="G116" s="2"/>
      <c r="H116" s="2"/>
      <c r="I116" s="2"/>
      <c r="J116" s="2"/>
      <c r="K116" s="2"/>
      <c r="L116" s="2"/>
      <c r="M116" s="2">
        <v>1</v>
      </c>
      <c r="N116" s="2"/>
      <c r="O116" s="2"/>
      <c r="P116" s="2"/>
      <c r="Q116" s="2"/>
      <c r="R116" s="2"/>
      <c r="S116" s="2"/>
      <c r="T116" s="2"/>
      <c r="U116" s="2">
        <v>1</v>
      </c>
      <c r="V116" s="2">
        <v>1</v>
      </c>
      <c r="W116" s="2"/>
      <c r="X116" s="2"/>
      <c r="Y116" s="2"/>
      <c r="Z116" s="2"/>
      <c r="AA116" s="2"/>
      <c r="AB116" s="2"/>
      <c r="AC116" s="2">
        <v>1</v>
      </c>
      <c r="AD116" s="2"/>
      <c r="AE116" s="2">
        <v>1</v>
      </c>
      <c r="AF116" s="2"/>
      <c r="AG116" s="2"/>
      <c r="AH116" s="2"/>
      <c r="AI116" s="2"/>
      <c r="AJ116" s="2"/>
      <c r="AK116" s="2"/>
      <c r="AL116" s="2">
        <v>1</v>
      </c>
      <c r="AM116" s="2">
        <v>1</v>
      </c>
      <c r="AN116" s="2"/>
      <c r="AO116" s="2"/>
      <c r="AP116" s="2"/>
      <c r="AQ116" s="2">
        <v>1</v>
      </c>
      <c r="AR116" s="2"/>
      <c r="AS116" s="2"/>
      <c r="AT116" s="2">
        <v>1</v>
      </c>
      <c r="AU116" s="2"/>
      <c r="AV116" s="2">
        <v>1</v>
      </c>
      <c r="AW116" s="2"/>
      <c r="AX116" s="2"/>
      <c r="AY116" s="2">
        <v>1</v>
      </c>
      <c r="AZ116" s="2"/>
      <c r="BA116" s="2">
        <v>1</v>
      </c>
      <c r="BB116" s="2">
        <v>1</v>
      </c>
      <c r="BC116" s="2">
        <v>1</v>
      </c>
      <c r="BD116" s="2"/>
      <c r="BE116" s="2"/>
      <c r="BF116" s="2"/>
      <c r="BG116" s="2">
        <v>1</v>
      </c>
      <c r="BH116" s="2">
        <v>1</v>
      </c>
      <c r="BI116" s="2">
        <v>1</v>
      </c>
      <c r="BJ116" s="2">
        <v>1</v>
      </c>
      <c r="BK116" s="2"/>
      <c r="BL116" s="2">
        <v>1</v>
      </c>
      <c r="BM116" s="2">
        <v>1</v>
      </c>
      <c r="BN116" s="2">
        <v>1</v>
      </c>
      <c r="BO116" s="2">
        <v>1</v>
      </c>
      <c r="BP116" s="2"/>
      <c r="BQ116" s="2">
        <v>1</v>
      </c>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8">
        <f t="shared" si="5"/>
        <v>23</v>
      </c>
    </row>
    <row r="117" spans="2:116" ht="18.75" x14ac:dyDescent="0.3">
      <c r="B117" s="65"/>
      <c r="C117" s="19" t="s">
        <v>149</v>
      </c>
      <c r="D117" s="30"/>
      <c r="E117" s="3">
        <v>1</v>
      </c>
      <c r="F117" s="3"/>
      <c r="G117" s="3"/>
      <c r="H117" s="3"/>
      <c r="I117" s="3"/>
      <c r="J117" s="3"/>
      <c r="K117" s="3"/>
      <c r="L117" s="3"/>
      <c r="M117" s="3"/>
      <c r="N117" s="3"/>
      <c r="O117" s="3">
        <v>1</v>
      </c>
      <c r="P117" s="3">
        <v>1</v>
      </c>
      <c r="Q117" s="3">
        <v>1</v>
      </c>
      <c r="R117" s="3"/>
      <c r="S117" s="3">
        <v>1</v>
      </c>
      <c r="T117" s="3">
        <v>1</v>
      </c>
      <c r="U117" s="3"/>
      <c r="V117" s="3"/>
      <c r="W117" s="3"/>
      <c r="X117" s="3">
        <v>1</v>
      </c>
      <c r="Y117" s="3"/>
      <c r="Z117" s="3"/>
      <c r="AA117" s="3">
        <v>1</v>
      </c>
      <c r="AB117" s="3"/>
      <c r="AC117" s="3"/>
      <c r="AD117" s="3"/>
      <c r="AE117" s="3"/>
      <c r="AF117" s="3"/>
      <c r="AG117" s="3"/>
      <c r="AH117" s="3"/>
      <c r="AI117" s="3"/>
      <c r="AJ117" s="3"/>
      <c r="AK117" s="3"/>
      <c r="AL117" s="3"/>
      <c r="AM117" s="3"/>
      <c r="AN117" s="3"/>
      <c r="AO117" s="3"/>
      <c r="AP117" s="3"/>
      <c r="AQ117" s="3"/>
      <c r="AR117" s="3"/>
      <c r="AS117" s="3">
        <v>1</v>
      </c>
      <c r="AT117" s="3"/>
      <c r="AU117" s="3"/>
      <c r="AV117" s="3"/>
      <c r="AW117" s="3"/>
      <c r="AX117" s="3"/>
      <c r="AY117" s="3"/>
      <c r="AZ117" s="3">
        <v>1</v>
      </c>
      <c r="BA117" s="3"/>
      <c r="BB117" s="3"/>
      <c r="BC117" s="3"/>
      <c r="BD117" s="3"/>
      <c r="BE117" s="3">
        <v>1</v>
      </c>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9">
        <f t="shared" si="5"/>
        <v>11</v>
      </c>
    </row>
    <row r="118" spans="2:116" ht="18.75" x14ac:dyDescent="0.3">
      <c r="B118" s="65" t="s">
        <v>166</v>
      </c>
      <c r="C118" s="18" t="s">
        <v>145</v>
      </c>
      <c r="D118" s="18"/>
      <c r="E118" s="1"/>
      <c r="F118" s="1">
        <v>1</v>
      </c>
      <c r="G118" s="1"/>
      <c r="H118" s="1"/>
      <c r="I118" s="1">
        <v>1</v>
      </c>
      <c r="J118" s="1"/>
      <c r="K118" s="1">
        <v>1</v>
      </c>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v>1</v>
      </c>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7">
        <f t="shared" ref="DL118:DL162" si="6">SUM(E118:DK118)</f>
        <v>4</v>
      </c>
    </row>
    <row r="119" spans="2:116" ht="18.75" x14ac:dyDescent="0.3">
      <c r="B119" s="65"/>
      <c r="C119" s="19" t="s">
        <v>146</v>
      </c>
      <c r="D119" s="19"/>
      <c r="E119" s="2"/>
      <c r="F119" s="2"/>
      <c r="G119" s="2"/>
      <c r="H119" s="2"/>
      <c r="I119" s="2"/>
      <c r="J119" s="2"/>
      <c r="K119" s="2"/>
      <c r="L119" s="2"/>
      <c r="M119" s="2"/>
      <c r="N119" s="2"/>
      <c r="O119" s="2"/>
      <c r="P119" s="2"/>
      <c r="Q119" s="2"/>
      <c r="R119" s="2"/>
      <c r="S119" s="2"/>
      <c r="T119" s="2"/>
      <c r="U119" s="2"/>
      <c r="V119" s="2"/>
      <c r="W119" s="2"/>
      <c r="X119" s="2"/>
      <c r="Y119" s="2"/>
      <c r="Z119" s="2"/>
      <c r="AA119" s="2"/>
      <c r="AB119" s="2">
        <v>1</v>
      </c>
      <c r="AC119" s="2"/>
      <c r="AD119" s="2"/>
      <c r="AE119" s="2"/>
      <c r="AF119" s="2"/>
      <c r="AG119" s="2"/>
      <c r="AH119" s="2"/>
      <c r="AI119" s="2">
        <v>1</v>
      </c>
      <c r="AJ119" s="2"/>
      <c r="AK119" s="2"/>
      <c r="AL119" s="2"/>
      <c r="AM119" s="2"/>
      <c r="AN119" s="2"/>
      <c r="AO119" s="2"/>
      <c r="AP119" s="2">
        <v>1</v>
      </c>
      <c r="AQ119" s="2"/>
      <c r="AR119" s="2"/>
      <c r="AS119" s="2"/>
      <c r="AT119" s="2"/>
      <c r="AU119" s="2"/>
      <c r="AV119" s="2"/>
      <c r="AW119" s="2"/>
      <c r="AX119" s="2"/>
      <c r="AY119" s="2"/>
      <c r="AZ119" s="2"/>
      <c r="BA119" s="2"/>
      <c r="BB119" s="2"/>
      <c r="BC119" s="2"/>
      <c r="BD119" s="2">
        <v>1</v>
      </c>
      <c r="BE119" s="2">
        <v>1</v>
      </c>
      <c r="BF119" s="2">
        <v>1</v>
      </c>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8">
        <f t="shared" si="6"/>
        <v>6</v>
      </c>
    </row>
    <row r="120" spans="2:116" ht="18.75" x14ac:dyDescent="0.3">
      <c r="B120" s="65"/>
      <c r="C120" s="19" t="s">
        <v>147</v>
      </c>
      <c r="D120" s="19"/>
      <c r="E120" s="2"/>
      <c r="F120" s="2"/>
      <c r="G120" s="2">
        <v>1</v>
      </c>
      <c r="H120" s="2">
        <v>1</v>
      </c>
      <c r="I120" s="2"/>
      <c r="J120" s="2">
        <v>1</v>
      </c>
      <c r="K120" s="2"/>
      <c r="L120" s="2"/>
      <c r="M120" s="2">
        <v>1</v>
      </c>
      <c r="N120" s="2">
        <v>1</v>
      </c>
      <c r="O120" s="2"/>
      <c r="P120" s="2"/>
      <c r="Q120" s="2"/>
      <c r="R120" s="2"/>
      <c r="S120" s="2"/>
      <c r="T120" s="2"/>
      <c r="U120" s="2"/>
      <c r="V120" s="2"/>
      <c r="W120" s="2"/>
      <c r="X120" s="2"/>
      <c r="Y120" s="2">
        <v>1</v>
      </c>
      <c r="Z120" s="2">
        <v>1</v>
      </c>
      <c r="AA120" s="2"/>
      <c r="AB120" s="2"/>
      <c r="AC120" s="2"/>
      <c r="AD120" s="2"/>
      <c r="AE120" s="2"/>
      <c r="AF120" s="2"/>
      <c r="AG120" s="2"/>
      <c r="AH120" s="2"/>
      <c r="AI120" s="2"/>
      <c r="AJ120" s="2"/>
      <c r="AK120" s="2"/>
      <c r="AL120" s="2"/>
      <c r="AM120" s="2">
        <v>1</v>
      </c>
      <c r="AN120" s="2">
        <v>1</v>
      </c>
      <c r="AO120" s="2">
        <v>1</v>
      </c>
      <c r="AP120" s="2"/>
      <c r="AQ120" s="2"/>
      <c r="AR120" s="2">
        <v>1</v>
      </c>
      <c r="AS120" s="2"/>
      <c r="AT120" s="2"/>
      <c r="AU120" s="2"/>
      <c r="AV120" s="2"/>
      <c r="AW120" s="2">
        <v>1</v>
      </c>
      <c r="AX120" s="2">
        <v>1</v>
      </c>
      <c r="AY120" s="2"/>
      <c r="AZ120" s="2"/>
      <c r="BA120" s="2"/>
      <c r="BB120" s="2"/>
      <c r="BC120" s="2"/>
      <c r="BD120" s="2"/>
      <c r="BE120" s="2"/>
      <c r="BF120" s="2"/>
      <c r="BG120" s="2"/>
      <c r="BH120" s="2"/>
      <c r="BI120" s="2">
        <v>1</v>
      </c>
      <c r="BJ120" s="2"/>
      <c r="BK120" s="2"/>
      <c r="BL120" s="2">
        <v>1</v>
      </c>
      <c r="BM120" s="2"/>
      <c r="BN120" s="2"/>
      <c r="BO120" s="2">
        <v>1</v>
      </c>
      <c r="BP120" s="2">
        <v>1</v>
      </c>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8">
        <f t="shared" si="6"/>
        <v>17</v>
      </c>
    </row>
    <row r="121" spans="2:116" ht="18.75" x14ac:dyDescent="0.3">
      <c r="B121" s="65"/>
      <c r="C121" s="19" t="s">
        <v>148</v>
      </c>
      <c r="D121" s="19"/>
      <c r="E121" s="2"/>
      <c r="F121" s="2"/>
      <c r="G121" s="2"/>
      <c r="H121" s="2"/>
      <c r="I121" s="2"/>
      <c r="J121" s="2"/>
      <c r="K121" s="2"/>
      <c r="L121" s="2">
        <v>1</v>
      </c>
      <c r="M121" s="2"/>
      <c r="N121" s="2"/>
      <c r="O121" s="2"/>
      <c r="P121" s="2"/>
      <c r="Q121" s="2"/>
      <c r="R121" s="2"/>
      <c r="S121" s="2"/>
      <c r="T121" s="2"/>
      <c r="U121" s="2">
        <v>1</v>
      </c>
      <c r="V121" s="2">
        <v>1</v>
      </c>
      <c r="W121" s="2">
        <v>1</v>
      </c>
      <c r="X121" s="2"/>
      <c r="Y121" s="2"/>
      <c r="Z121" s="2"/>
      <c r="AA121" s="2"/>
      <c r="AB121" s="2"/>
      <c r="AC121" s="2">
        <v>1</v>
      </c>
      <c r="AD121" s="2">
        <v>1</v>
      </c>
      <c r="AE121" s="2">
        <v>1</v>
      </c>
      <c r="AF121" s="2">
        <v>1</v>
      </c>
      <c r="AG121" s="2">
        <v>1</v>
      </c>
      <c r="AH121" s="2">
        <v>1</v>
      </c>
      <c r="AI121" s="2"/>
      <c r="AJ121" s="2">
        <v>1</v>
      </c>
      <c r="AK121" s="2"/>
      <c r="AL121" s="2">
        <v>1</v>
      </c>
      <c r="AM121" s="2"/>
      <c r="AN121" s="2"/>
      <c r="AO121" s="2"/>
      <c r="AP121" s="2"/>
      <c r="AQ121" s="2">
        <v>1</v>
      </c>
      <c r="AR121" s="2"/>
      <c r="AS121" s="2">
        <v>1</v>
      </c>
      <c r="AT121" s="2">
        <v>1</v>
      </c>
      <c r="AU121" s="2">
        <v>1</v>
      </c>
      <c r="AV121" s="2">
        <v>1</v>
      </c>
      <c r="AW121" s="2"/>
      <c r="AX121" s="2"/>
      <c r="AY121" s="2"/>
      <c r="AZ121" s="2"/>
      <c r="BA121" s="2">
        <v>1</v>
      </c>
      <c r="BB121" s="2">
        <v>1</v>
      </c>
      <c r="BC121" s="2">
        <v>1</v>
      </c>
      <c r="BD121" s="2"/>
      <c r="BE121" s="2"/>
      <c r="BF121" s="2"/>
      <c r="BG121" s="2">
        <v>1</v>
      </c>
      <c r="BH121" s="2"/>
      <c r="BI121" s="2"/>
      <c r="BJ121" s="2">
        <v>1</v>
      </c>
      <c r="BK121" s="2"/>
      <c r="BL121" s="2"/>
      <c r="BM121" s="2">
        <v>1</v>
      </c>
      <c r="BN121" s="2">
        <v>1</v>
      </c>
      <c r="BO121" s="2"/>
      <c r="BP121" s="2"/>
      <c r="BQ121" s="2">
        <v>1</v>
      </c>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8">
        <f t="shared" si="6"/>
        <v>25</v>
      </c>
    </row>
    <row r="122" spans="2:116" ht="18.75" x14ac:dyDescent="0.3">
      <c r="B122" s="65"/>
      <c r="C122" s="19" t="s">
        <v>149</v>
      </c>
      <c r="D122" s="30"/>
      <c r="E122" s="3">
        <v>1</v>
      </c>
      <c r="F122" s="3"/>
      <c r="G122" s="3"/>
      <c r="H122" s="3"/>
      <c r="I122" s="3"/>
      <c r="J122" s="3"/>
      <c r="K122" s="3"/>
      <c r="L122" s="3"/>
      <c r="M122" s="3"/>
      <c r="N122" s="3"/>
      <c r="O122" s="3">
        <v>1</v>
      </c>
      <c r="P122" s="3">
        <v>1</v>
      </c>
      <c r="Q122" s="3">
        <v>1</v>
      </c>
      <c r="R122" s="3">
        <v>1</v>
      </c>
      <c r="S122" s="3">
        <v>1</v>
      </c>
      <c r="T122" s="3">
        <v>1</v>
      </c>
      <c r="U122" s="3"/>
      <c r="V122" s="3"/>
      <c r="W122" s="3"/>
      <c r="X122" s="3">
        <v>1</v>
      </c>
      <c r="Y122" s="3"/>
      <c r="Z122" s="3"/>
      <c r="AA122" s="3">
        <v>1</v>
      </c>
      <c r="AB122" s="3"/>
      <c r="AC122" s="3"/>
      <c r="AD122" s="3"/>
      <c r="AE122" s="3"/>
      <c r="AF122" s="3"/>
      <c r="AG122" s="3"/>
      <c r="AH122" s="3"/>
      <c r="AI122" s="3"/>
      <c r="AJ122" s="3"/>
      <c r="AK122" s="3">
        <v>1</v>
      </c>
      <c r="AL122" s="3"/>
      <c r="AM122" s="3"/>
      <c r="AN122" s="3"/>
      <c r="AO122" s="3"/>
      <c r="AP122" s="3"/>
      <c r="AQ122" s="3"/>
      <c r="AR122" s="3"/>
      <c r="AS122" s="3"/>
      <c r="AT122" s="3"/>
      <c r="AU122" s="3"/>
      <c r="AV122" s="3"/>
      <c r="AW122" s="3"/>
      <c r="AX122" s="3"/>
      <c r="AY122" s="3">
        <v>1</v>
      </c>
      <c r="AZ122" s="3">
        <v>1</v>
      </c>
      <c r="BA122" s="3"/>
      <c r="BB122" s="3"/>
      <c r="BC122" s="3"/>
      <c r="BD122" s="3"/>
      <c r="BE122" s="3"/>
      <c r="BF122" s="3"/>
      <c r="BG122" s="3"/>
      <c r="BH122" s="3">
        <v>1</v>
      </c>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9">
        <f t="shared" si="6"/>
        <v>13</v>
      </c>
    </row>
    <row r="123" spans="2:116" ht="18.75" x14ac:dyDescent="0.3">
      <c r="B123" s="65" t="s">
        <v>167</v>
      </c>
      <c r="C123" s="18" t="s">
        <v>145</v>
      </c>
      <c r="D123" s="18"/>
      <c r="E123" s="1"/>
      <c r="F123" s="1"/>
      <c r="G123" s="1"/>
      <c r="H123" s="1"/>
      <c r="I123" s="1">
        <v>1</v>
      </c>
      <c r="J123" s="1">
        <v>1</v>
      </c>
      <c r="K123" s="1">
        <v>1</v>
      </c>
      <c r="L123" s="1"/>
      <c r="M123" s="1">
        <v>1</v>
      </c>
      <c r="N123" s="1"/>
      <c r="O123" s="1"/>
      <c r="P123" s="1"/>
      <c r="Q123" s="1"/>
      <c r="R123" s="1"/>
      <c r="S123" s="1"/>
      <c r="T123" s="1"/>
      <c r="U123" s="1"/>
      <c r="V123" s="1"/>
      <c r="W123" s="1"/>
      <c r="X123" s="1"/>
      <c r="Y123" s="1"/>
      <c r="Z123" s="1"/>
      <c r="AA123" s="1"/>
      <c r="AB123" s="1"/>
      <c r="AC123" s="1"/>
      <c r="AD123" s="1"/>
      <c r="AE123" s="1"/>
      <c r="AF123" s="1"/>
      <c r="AG123" s="1"/>
      <c r="AH123" s="1"/>
      <c r="AI123" s="1"/>
      <c r="AJ123" s="1"/>
      <c r="AK123" s="1">
        <v>1</v>
      </c>
      <c r="AL123" s="1"/>
      <c r="AM123" s="1"/>
      <c r="AN123" s="1"/>
      <c r="AO123" s="1"/>
      <c r="AP123" s="1"/>
      <c r="AQ123" s="1"/>
      <c r="AR123" s="1"/>
      <c r="AS123" s="1">
        <v>1</v>
      </c>
      <c r="AT123" s="1"/>
      <c r="AU123" s="1"/>
      <c r="AV123" s="1">
        <v>1</v>
      </c>
      <c r="AW123" s="1"/>
      <c r="AX123" s="1"/>
      <c r="AY123" s="1"/>
      <c r="AZ123" s="1"/>
      <c r="BA123" s="1"/>
      <c r="BB123" s="1"/>
      <c r="BC123" s="1"/>
      <c r="BD123" s="1"/>
      <c r="BE123" s="1"/>
      <c r="BF123" s="1"/>
      <c r="BG123" s="1"/>
      <c r="BH123" s="1"/>
      <c r="BI123" s="1"/>
      <c r="BJ123" s="1"/>
      <c r="BK123" s="1"/>
      <c r="BL123" s="1">
        <v>1</v>
      </c>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7">
        <f t="shared" si="6"/>
        <v>8</v>
      </c>
    </row>
    <row r="124" spans="2:116" ht="18.75" x14ac:dyDescent="0.3">
      <c r="B124" s="65"/>
      <c r="C124" s="19" t="s">
        <v>146</v>
      </c>
      <c r="D124" s="19"/>
      <c r="E124" s="2">
        <v>1</v>
      </c>
      <c r="F124" s="2">
        <v>1</v>
      </c>
      <c r="G124" s="2"/>
      <c r="H124" s="2"/>
      <c r="I124" s="2"/>
      <c r="J124" s="2"/>
      <c r="K124" s="2"/>
      <c r="L124" s="2">
        <v>1</v>
      </c>
      <c r="M124" s="2"/>
      <c r="N124" s="2"/>
      <c r="O124" s="2"/>
      <c r="P124" s="2"/>
      <c r="Q124" s="2"/>
      <c r="R124" s="2"/>
      <c r="S124" s="2">
        <v>1</v>
      </c>
      <c r="T124" s="2">
        <v>1</v>
      </c>
      <c r="U124" s="2"/>
      <c r="V124" s="2"/>
      <c r="W124" s="2"/>
      <c r="X124" s="2">
        <v>1</v>
      </c>
      <c r="Y124" s="2"/>
      <c r="Z124" s="2"/>
      <c r="AA124" s="2">
        <v>1</v>
      </c>
      <c r="AB124" s="2"/>
      <c r="AC124" s="2">
        <v>1</v>
      </c>
      <c r="AD124" s="2"/>
      <c r="AE124" s="2"/>
      <c r="AF124" s="2">
        <v>1</v>
      </c>
      <c r="AG124" s="2"/>
      <c r="AH124" s="2"/>
      <c r="AI124" s="2">
        <v>1</v>
      </c>
      <c r="AJ124" s="2"/>
      <c r="AK124" s="2"/>
      <c r="AL124" s="2"/>
      <c r="AM124" s="2">
        <v>1</v>
      </c>
      <c r="AN124" s="2"/>
      <c r="AO124" s="2"/>
      <c r="AP124" s="2"/>
      <c r="AQ124" s="2">
        <v>1</v>
      </c>
      <c r="AR124" s="2">
        <v>1</v>
      </c>
      <c r="AS124" s="2"/>
      <c r="AT124" s="2">
        <v>1</v>
      </c>
      <c r="AU124" s="2"/>
      <c r="AV124" s="2"/>
      <c r="AW124" s="2"/>
      <c r="AX124" s="2">
        <v>1</v>
      </c>
      <c r="AY124" s="2">
        <v>1</v>
      </c>
      <c r="AZ124" s="2"/>
      <c r="BA124" s="2">
        <v>1</v>
      </c>
      <c r="BB124" s="2">
        <v>1</v>
      </c>
      <c r="BC124" s="2"/>
      <c r="BD124" s="2">
        <v>1</v>
      </c>
      <c r="BE124" s="2"/>
      <c r="BF124" s="2">
        <v>1</v>
      </c>
      <c r="BG124" s="2"/>
      <c r="BH124" s="2"/>
      <c r="BI124" s="2"/>
      <c r="BJ124" s="2"/>
      <c r="BK124" s="2"/>
      <c r="BL124" s="2"/>
      <c r="BM124" s="2">
        <v>1</v>
      </c>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8">
        <f t="shared" si="6"/>
        <v>21</v>
      </c>
    </row>
    <row r="125" spans="2:116" ht="18.75" x14ac:dyDescent="0.3">
      <c r="B125" s="65"/>
      <c r="C125" s="19" t="s">
        <v>147</v>
      </c>
      <c r="D125" s="19"/>
      <c r="E125" s="2"/>
      <c r="F125" s="2"/>
      <c r="G125" s="2">
        <v>1</v>
      </c>
      <c r="H125" s="2">
        <v>1</v>
      </c>
      <c r="I125" s="2"/>
      <c r="J125" s="2"/>
      <c r="K125" s="2"/>
      <c r="L125" s="2"/>
      <c r="M125" s="2"/>
      <c r="N125" s="2"/>
      <c r="O125" s="2"/>
      <c r="P125" s="2">
        <v>1</v>
      </c>
      <c r="Q125" s="2"/>
      <c r="R125" s="2"/>
      <c r="S125" s="2"/>
      <c r="T125" s="2"/>
      <c r="U125" s="2"/>
      <c r="V125" s="2">
        <v>1</v>
      </c>
      <c r="W125" s="2"/>
      <c r="X125" s="2"/>
      <c r="Y125" s="2">
        <v>1</v>
      </c>
      <c r="Z125" s="2">
        <v>1</v>
      </c>
      <c r="AA125" s="2"/>
      <c r="AB125" s="2"/>
      <c r="AC125" s="2"/>
      <c r="AD125" s="2">
        <v>1</v>
      </c>
      <c r="AE125" s="2">
        <v>1</v>
      </c>
      <c r="AF125" s="2"/>
      <c r="AG125" s="2">
        <v>1</v>
      </c>
      <c r="AH125" s="2">
        <v>1</v>
      </c>
      <c r="AI125" s="2"/>
      <c r="AJ125" s="2"/>
      <c r="AK125" s="2"/>
      <c r="AL125" s="2"/>
      <c r="AM125" s="2"/>
      <c r="AN125" s="2"/>
      <c r="AO125" s="2"/>
      <c r="AP125" s="2">
        <v>1</v>
      </c>
      <c r="AQ125" s="2"/>
      <c r="AR125" s="2"/>
      <c r="AS125" s="2"/>
      <c r="AT125" s="2"/>
      <c r="AU125" s="2"/>
      <c r="AV125" s="2"/>
      <c r="AW125" s="2"/>
      <c r="AX125" s="2"/>
      <c r="AY125" s="2"/>
      <c r="AZ125" s="2">
        <v>1</v>
      </c>
      <c r="BA125" s="2"/>
      <c r="BB125" s="2"/>
      <c r="BC125" s="2">
        <v>1</v>
      </c>
      <c r="BD125" s="2"/>
      <c r="BE125" s="2">
        <v>1</v>
      </c>
      <c r="BF125" s="2"/>
      <c r="BG125" s="2">
        <v>1</v>
      </c>
      <c r="BH125" s="2"/>
      <c r="BI125" s="2"/>
      <c r="BJ125" s="2"/>
      <c r="BK125" s="2">
        <v>1</v>
      </c>
      <c r="BL125" s="2"/>
      <c r="BM125" s="2"/>
      <c r="BN125" s="2">
        <v>1</v>
      </c>
      <c r="BO125" s="2">
        <v>1</v>
      </c>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8">
        <f t="shared" si="6"/>
        <v>18</v>
      </c>
    </row>
    <row r="126" spans="2:116" ht="18.75" x14ac:dyDescent="0.3">
      <c r="B126" s="65"/>
      <c r="C126" s="19" t="s">
        <v>148</v>
      </c>
      <c r="D126" s="19"/>
      <c r="E126" s="2"/>
      <c r="F126" s="2"/>
      <c r="G126" s="2"/>
      <c r="H126" s="2"/>
      <c r="I126" s="2"/>
      <c r="J126" s="2"/>
      <c r="K126" s="2"/>
      <c r="L126" s="2"/>
      <c r="M126" s="2"/>
      <c r="N126" s="2">
        <v>1</v>
      </c>
      <c r="O126" s="2">
        <v>1</v>
      </c>
      <c r="P126" s="2"/>
      <c r="Q126" s="2">
        <v>1</v>
      </c>
      <c r="R126" s="2"/>
      <c r="S126" s="2"/>
      <c r="T126" s="2"/>
      <c r="U126" s="2">
        <v>1</v>
      </c>
      <c r="V126" s="2"/>
      <c r="W126" s="2">
        <v>1</v>
      </c>
      <c r="X126" s="2"/>
      <c r="Y126" s="2"/>
      <c r="Z126" s="2"/>
      <c r="AA126" s="2"/>
      <c r="AB126" s="2"/>
      <c r="AC126" s="2"/>
      <c r="AD126" s="2"/>
      <c r="AE126" s="2"/>
      <c r="AF126" s="2"/>
      <c r="AG126" s="2"/>
      <c r="AH126" s="2"/>
      <c r="AI126" s="2"/>
      <c r="AJ126" s="2">
        <v>1</v>
      </c>
      <c r="AK126" s="2"/>
      <c r="AL126" s="2">
        <v>1</v>
      </c>
      <c r="AM126" s="2"/>
      <c r="AN126" s="2">
        <v>1</v>
      </c>
      <c r="AO126" s="2">
        <v>1</v>
      </c>
      <c r="AP126" s="2"/>
      <c r="AQ126" s="2"/>
      <c r="AR126" s="2"/>
      <c r="AS126" s="2"/>
      <c r="AT126" s="2"/>
      <c r="AU126" s="2">
        <v>1</v>
      </c>
      <c r="AV126" s="2"/>
      <c r="AW126" s="2"/>
      <c r="AX126" s="2"/>
      <c r="AY126" s="2"/>
      <c r="AZ126" s="2"/>
      <c r="BA126" s="2"/>
      <c r="BB126" s="2"/>
      <c r="BC126" s="2"/>
      <c r="BD126" s="2"/>
      <c r="BE126" s="2"/>
      <c r="BF126" s="2"/>
      <c r="BG126" s="2"/>
      <c r="BH126" s="2">
        <v>1</v>
      </c>
      <c r="BI126" s="2">
        <v>1</v>
      </c>
      <c r="BJ126" s="2">
        <v>1</v>
      </c>
      <c r="BK126" s="2"/>
      <c r="BL126" s="2"/>
      <c r="BM126" s="2"/>
      <c r="BN126" s="2"/>
      <c r="BO126" s="2"/>
      <c r="BP126" s="2">
        <v>1</v>
      </c>
      <c r="BQ126" s="2">
        <v>1</v>
      </c>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8">
        <f t="shared" si="6"/>
        <v>15</v>
      </c>
    </row>
    <row r="127" spans="2:116" ht="18.75" x14ac:dyDescent="0.3">
      <c r="B127" s="65"/>
      <c r="C127" s="19" t="s">
        <v>149</v>
      </c>
      <c r="D127" s="30"/>
      <c r="E127" s="3"/>
      <c r="F127" s="3"/>
      <c r="G127" s="3"/>
      <c r="H127" s="3"/>
      <c r="I127" s="3"/>
      <c r="J127" s="3"/>
      <c r="K127" s="3"/>
      <c r="L127" s="3"/>
      <c r="M127" s="3"/>
      <c r="N127" s="3"/>
      <c r="O127" s="3"/>
      <c r="P127" s="3"/>
      <c r="Q127" s="3"/>
      <c r="R127" s="3">
        <v>1</v>
      </c>
      <c r="S127" s="3"/>
      <c r="T127" s="3"/>
      <c r="U127" s="3"/>
      <c r="V127" s="3"/>
      <c r="W127" s="3"/>
      <c r="X127" s="3"/>
      <c r="Y127" s="3"/>
      <c r="Z127" s="3"/>
      <c r="AA127" s="3"/>
      <c r="AB127" s="3">
        <v>1</v>
      </c>
      <c r="AC127" s="3"/>
      <c r="AD127" s="3"/>
      <c r="AE127" s="3"/>
      <c r="AF127" s="3"/>
      <c r="AG127" s="3"/>
      <c r="AH127" s="3"/>
      <c r="AI127" s="3"/>
      <c r="AJ127" s="3"/>
      <c r="AK127" s="3"/>
      <c r="AL127" s="3"/>
      <c r="AM127" s="3"/>
      <c r="AN127" s="3"/>
      <c r="AO127" s="3"/>
      <c r="AP127" s="3"/>
      <c r="AQ127" s="3"/>
      <c r="AR127" s="3"/>
      <c r="AS127" s="3"/>
      <c r="AT127" s="3"/>
      <c r="AU127" s="3"/>
      <c r="AV127" s="3"/>
      <c r="AW127" s="3">
        <v>1</v>
      </c>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9">
        <f t="shared" si="6"/>
        <v>3</v>
      </c>
    </row>
    <row r="128" spans="2:116" ht="18.75" x14ac:dyDescent="0.3">
      <c r="B128" s="65" t="s">
        <v>168</v>
      </c>
      <c r="C128" s="18" t="s">
        <v>145</v>
      </c>
      <c r="D128" s="18"/>
      <c r="E128" s="1">
        <v>1</v>
      </c>
      <c r="F128" s="1"/>
      <c r="G128" s="1"/>
      <c r="H128" s="1"/>
      <c r="I128" s="1">
        <v>1</v>
      </c>
      <c r="J128" s="1">
        <v>1</v>
      </c>
      <c r="K128" s="1">
        <v>1</v>
      </c>
      <c r="L128" s="1"/>
      <c r="M128" s="1">
        <v>1</v>
      </c>
      <c r="N128" s="1"/>
      <c r="O128" s="1"/>
      <c r="P128" s="1">
        <v>1</v>
      </c>
      <c r="Q128" s="1"/>
      <c r="R128" s="1"/>
      <c r="S128" s="1"/>
      <c r="T128" s="1"/>
      <c r="U128" s="1"/>
      <c r="V128" s="1"/>
      <c r="W128" s="1"/>
      <c r="X128" s="1"/>
      <c r="Y128" s="1"/>
      <c r="Z128" s="1"/>
      <c r="AA128" s="1"/>
      <c r="AB128" s="1"/>
      <c r="AC128" s="1"/>
      <c r="AD128" s="1"/>
      <c r="AE128" s="1"/>
      <c r="AF128" s="1"/>
      <c r="AG128" s="1"/>
      <c r="AH128" s="1"/>
      <c r="AI128" s="1"/>
      <c r="AJ128" s="1"/>
      <c r="AK128" s="1"/>
      <c r="AL128" s="1"/>
      <c r="AM128" s="1">
        <v>1</v>
      </c>
      <c r="AN128" s="1"/>
      <c r="AO128" s="1"/>
      <c r="AP128" s="1"/>
      <c r="AQ128" s="1"/>
      <c r="AR128" s="1"/>
      <c r="AS128" s="1"/>
      <c r="AT128" s="1"/>
      <c r="AU128" s="1"/>
      <c r="AV128" s="1">
        <v>1</v>
      </c>
      <c r="AW128" s="1"/>
      <c r="AX128" s="1"/>
      <c r="AY128" s="1">
        <v>1</v>
      </c>
      <c r="AZ128" s="1">
        <v>1</v>
      </c>
      <c r="BA128" s="1"/>
      <c r="BB128" s="1">
        <v>1</v>
      </c>
      <c r="BC128" s="1"/>
      <c r="BD128" s="1"/>
      <c r="BE128" s="1"/>
      <c r="BF128" s="1">
        <v>1</v>
      </c>
      <c r="BG128" s="1"/>
      <c r="BH128" s="1"/>
      <c r="BI128" s="1"/>
      <c r="BJ128" s="1"/>
      <c r="BK128" s="1"/>
      <c r="BL128" s="1">
        <v>1</v>
      </c>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7">
        <f t="shared" si="6"/>
        <v>13</v>
      </c>
    </row>
    <row r="129" spans="2:116" ht="18.75" x14ac:dyDescent="0.3">
      <c r="B129" s="65"/>
      <c r="C129" s="19" t="s">
        <v>146</v>
      </c>
      <c r="D129" s="19"/>
      <c r="E129" s="2"/>
      <c r="F129" s="2"/>
      <c r="G129" s="2"/>
      <c r="H129" s="2">
        <v>1</v>
      </c>
      <c r="I129" s="2"/>
      <c r="J129" s="2"/>
      <c r="K129" s="2"/>
      <c r="L129" s="2">
        <v>1</v>
      </c>
      <c r="M129" s="2"/>
      <c r="N129" s="2"/>
      <c r="O129" s="2">
        <v>1</v>
      </c>
      <c r="P129" s="2"/>
      <c r="Q129" s="2"/>
      <c r="R129" s="2"/>
      <c r="S129" s="2">
        <v>1</v>
      </c>
      <c r="T129" s="2"/>
      <c r="U129" s="2"/>
      <c r="V129" s="2">
        <v>1</v>
      </c>
      <c r="W129" s="2"/>
      <c r="X129" s="2"/>
      <c r="Y129" s="2"/>
      <c r="Z129" s="2"/>
      <c r="AA129" s="2">
        <v>1</v>
      </c>
      <c r="AB129" s="2"/>
      <c r="AC129" s="2">
        <v>1</v>
      </c>
      <c r="AD129" s="2"/>
      <c r="AE129" s="2"/>
      <c r="AF129" s="2">
        <v>1</v>
      </c>
      <c r="AG129" s="2"/>
      <c r="AH129" s="2"/>
      <c r="AI129" s="2"/>
      <c r="AJ129" s="2"/>
      <c r="AK129" s="2"/>
      <c r="AL129" s="2"/>
      <c r="AM129" s="2"/>
      <c r="AN129" s="2"/>
      <c r="AO129" s="2">
        <v>1</v>
      </c>
      <c r="AP129" s="2"/>
      <c r="AQ129" s="2">
        <v>1</v>
      </c>
      <c r="AR129" s="2">
        <v>1</v>
      </c>
      <c r="AS129" s="2">
        <v>1</v>
      </c>
      <c r="AT129" s="2"/>
      <c r="AU129" s="2"/>
      <c r="AV129" s="2"/>
      <c r="AW129" s="2"/>
      <c r="AX129" s="2"/>
      <c r="AY129" s="2"/>
      <c r="AZ129" s="2"/>
      <c r="BA129" s="2">
        <v>1</v>
      </c>
      <c r="BB129" s="2"/>
      <c r="BC129" s="2"/>
      <c r="BD129" s="2">
        <v>1</v>
      </c>
      <c r="BE129" s="2"/>
      <c r="BF129" s="2"/>
      <c r="BG129" s="2">
        <v>1</v>
      </c>
      <c r="BH129" s="2"/>
      <c r="BI129" s="2"/>
      <c r="BJ129" s="2"/>
      <c r="BK129" s="2"/>
      <c r="BL129" s="2"/>
      <c r="BM129" s="2"/>
      <c r="BN129" s="2"/>
      <c r="BO129" s="2"/>
      <c r="BP129" s="2">
        <v>1</v>
      </c>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8">
        <f t="shared" si="6"/>
        <v>16</v>
      </c>
    </row>
    <row r="130" spans="2:116" ht="18.75" x14ac:dyDescent="0.3">
      <c r="B130" s="65"/>
      <c r="C130" s="19" t="s">
        <v>147</v>
      </c>
      <c r="D130" s="19"/>
      <c r="E130" s="2"/>
      <c r="F130" s="2"/>
      <c r="G130" s="2">
        <v>1</v>
      </c>
      <c r="H130" s="2"/>
      <c r="I130" s="2"/>
      <c r="J130" s="2"/>
      <c r="K130" s="2"/>
      <c r="L130" s="2"/>
      <c r="M130" s="2"/>
      <c r="N130" s="2"/>
      <c r="O130" s="2"/>
      <c r="P130" s="2"/>
      <c r="Q130" s="2"/>
      <c r="R130" s="2"/>
      <c r="S130" s="2"/>
      <c r="T130" s="2">
        <v>1</v>
      </c>
      <c r="U130" s="2"/>
      <c r="V130" s="2"/>
      <c r="W130" s="2"/>
      <c r="X130" s="2">
        <v>1</v>
      </c>
      <c r="Y130" s="2">
        <v>1</v>
      </c>
      <c r="Z130" s="2">
        <v>1</v>
      </c>
      <c r="AA130" s="2"/>
      <c r="AB130" s="2"/>
      <c r="AC130" s="2"/>
      <c r="AD130" s="2">
        <v>1</v>
      </c>
      <c r="AE130" s="2">
        <v>1</v>
      </c>
      <c r="AF130" s="2"/>
      <c r="AG130" s="2">
        <v>1</v>
      </c>
      <c r="AH130" s="2">
        <v>1</v>
      </c>
      <c r="AI130" s="2">
        <v>1</v>
      </c>
      <c r="AJ130" s="2">
        <v>1</v>
      </c>
      <c r="AK130" s="2"/>
      <c r="AL130" s="2"/>
      <c r="AM130" s="2"/>
      <c r="AN130" s="2">
        <v>1</v>
      </c>
      <c r="AO130" s="2"/>
      <c r="AP130" s="2">
        <v>1</v>
      </c>
      <c r="AQ130" s="2"/>
      <c r="AR130" s="2"/>
      <c r="AS130" s="2"/>
      <c r="AT130" s="2">
        <v>1</v>
      </c>
      <c r="AU130" s="2"/>
      <c r="AV130" s="2"/>
      <c r="AW130" s="2"/>
      <c r="AX130" s="2"/>
      <c r="AY130" s="2"/>
      <c r="AZ130" s="2"/>
      <c r="BA130" s="2"/>
      <c r="BB130" s="2"/>
      <c r="BC130" s="2"/>
      <c r="BD130" s="2"/>
      <c r="BE130" s="2"/>
      <c r="BF130" s="2"/>
      <c r="BG130" s="2"/>
      <c r="BH130" s="2"/>
      <c r="BI130" s="2">
        <v>1</v>
      </c>
      <c r="BJ130" s="2">
        <v>1</v>
      </c>
      <c r="BK130" s="2">
        <v>1</v>
      </c>
      <c r="BL130" s="2"/>
      <c r="BM130" s="2"/>
      <c r="BN130" s="2">
        <v>1</v>
      </c>
      <c r="BO130" s="2">
        <v>1</v>
      </c>
      <c r="BP130" s="2"/>
      <c r="BQ130" s="2">
        <v>1</v>
      </c>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8">
        <f t="shared" si="6"/>
        <v>20</v>
      </c>
    </row>
    <row r="131" spans="2:116" ht="18.75" x14ac:dyDescent="0.3">
      <c r="B131" s="65"/>
      <c r="C131" s="19" t="s">
        <v>148</v>
      </c>
      <c r="D131" s="19"/>
      <c r="E131" s="2"/>
      <c r="F131" s="2"/>
      <c r="G131" s="2"/>
      <c r="H131" s="2"/>
      <c r="I131" s="2"/>
      <c r="J131" s="2"/>
      <c r="K131" s="2"/>
      <c r="L131" s="2"/>
      <c r="M131" s="2"/>
      <c r="N131" s="2">
        <v>1</v>
      </c>
      <c r="O131" s="2"/>
      <c r="P131" s="2"/>
      <c r="Q131" s="2">
        <v>1</v>
      </c>
      <c r="R131" s="2"/>
      <c r="S131" s="2"/>
      <c r="T131" s="2"/>
      <c r="U131" s="2">
        <v>1</v>
      </c>
      <c r="V131" s="2"/>
      <c r="W131" s="2"/>
      <c r="X131" s="2"/>
      <c r="Y131" s="2"/>
      <c r="Z131" s="2"/>
      <c r="AA131" s="2"/>
      <c r="AB131" s="2"/>
      <c r="AC131" s="2"/>
      <c r="AD131" s="2"/>
      <c r="AE131" s="2"/>
      <c r="AF131" s="2"/>
      <c r="AG131" s="2"/>
      <c r="AH131" s="2"/>
      <c r="AI131" s="2"/>
      <c r="AJ131" s="2"/>
      <c r="AK131" s="2"/>
      <c r="AL131" s="2">
        <v>1</v>
      </c>
      <c r="AM131" s="2"/>
      <c r="AN131" s="2"/>
      <c r="AO131" s="2"/>
      <c r="AP131" s="2"/>
      <c r="AQ131" s="2"/>
      <c r="AR131" s="2"/>
      <c r="AS131" s="2"/>
      <c r="AT131" s="2"/>
      <c r="AU131" s="2">
        <v>1</v>
      </c>
      <c r="AV131" s="2"/>
      <c r="AW131" s="2"/>
      <c r="AX131" s="2">
        <v>1</v>
      </c>
      <c r="AY131" s="2"/>
      <c r="AZ131" s="2"/>
      <c r="BA131" s="2"/>
      <c r="BB131" s="2"/>
      <c r="BC131" s="2">
        <v>1</v>
      </c>
      <c r="BD131" s="2"/>
      <c r="BE131" s="2">
        <v>1</v>
      </c>
      <c r="BF131" s="2"/>
      <c r="BG131" s="2"/>
      <c r="BH131" s="2">
        <v>1</v>
      </c>
      <c r="BI131" s="2"/>
      <c r="BJ131" s="2"/>
      <c r="BK131" s="2"/>
      <c r="BL131" s="2"/>
      <c r="BM131" s="2">
        <v>1</v>
      </c>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8">
        <f t="shared" si="6"/>
        <v>10</v>
      </c>
    </row>
    <row r="132" spans="2:116" ht="18.75" x14ac:dyDescent="0.3">
      <c r="B132" s="65"/>
      <c r="C132" s="19" t="s">
        <v>149</v>
      </c>
      <c r="D132" s="30"/>
      <c r="E132" s="3"/>
      <c r="F132" s="3">
        <v>1</v>
      </c>
      <c r="G132" s="3"/>
      <c r="H132" s="3"/>
      <c r="I132" s="3"/>
      <c r="J132" s="3"/>
      <c r="K132" s="3"/>
      <c r="L132" s="3"/>
      <c r="M132" s="3"/>
      <c r="N132" s="3"/>
      <c r="O132" s="3"/>
      <c r="P132" s="3"/>
      <c r="Q132" s="3"/>
      <c r="R132" s="3">
        <v>1</v>
      </c>
      <c r="S132" s="3"/>
      <c r="T132" s="3"/>
      <c r="U132" s="3"/>
      <c r="V132" s="3"/>
      <c r="W132" s="3">
        <v>1</v>
      </c>
      <c r="X132" s="3"/>
      <c r="Y132" s="3"/>
      <c r="Z132" s="3"/>
      <c r="AA132" s="3"/>
      <c r="AB132" s="3">
        <v>1</v>
      </c>
      <c r="AC132" s="3"/>
      <c r="AD132" s="3"/>
      <c r="AE132" s="3"/>
      <c r="AF132" s="3"/>
      <c r="AG132" s="3"/>
      <c r="AH132" s="3"/>
      <c r="AI132" s="3"/>
      <c r="AJ132" s="3"/>
      <c r="AK132" s="3">
        <v>1</v>
      </c>
      <c r="AL132" s="3"/>
      <c r="AM132" s="3"/>
      <c r="AN132" s="3"/>
      <c r="AO132" s="3"/>
      <c r="AP132" s="3"/>
      <c r="AQ132" s="3"/>
      <c r="AR132" s="3"/>
      <c r="AS132" s="3"/>
      <c r="AT132" s="3"/>
      <c r="AU132" s="3"/>
      <c r="AV132" s="3"/>
      <c r="AW132" s="3">
        <v>1</v>
      </c>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9">
        <f t="shared" si="6"/>
        <v>6</v>
      </c>
    </row>
    <row r="133" spans="2:116" ht="18.75" x14ac:dyDescent="0.3">
      <c r="B133" s="65" t="s">
        <v>186</v>
      </c>
      <c r="C133" s="18" t="s">
        <v>145</v>
      </c>
      <c r="D133" s="18"/>
      <c r="E133" s="1"/>
      <c r="F133" s="1"/>
      <c r="G133" s="1"/>
      <c r="H133" s="1">
        <v>1</v>
      </c>
      <c r="I133" s="1">
        <v>1</v>
      </c>
      <c r="J133" s="1">
        <v>1</v>
      </c>
      <c r="K133" s="1">
        <v>1</v>
      </c>
      <c r="L133" s="1"/>
      <c r="M133" s="1">
        <v>1</v>
      </c>
      <c r="N133" s="1"/>
      <c r="O133" s="1">
        <v>1</v>
      </c>
      <c r="P133" s="1">
        <v>1</v>
      </c>
      <c r="Q133" s="1">
        <v>1</v>
      </c>
      <c r="R133" s="1">
        <v>1</v>
      </c>
      <c r="S133" s="1">
        <v>1</v>
      </c>
      <c r="T133" s="1">
        <v>1</v>
      </c>
      <c r="U133" s="1">
        <v>1</v>
      </c>
      <c r="V133" s="1">
        <v>1</v>
      </c>
      <c r="W133" s="1"/>
      <c r="X133" s="1">
        <v>1</v>
      </c>
      <c r="Y133" s="1"/>
      <c r="Z133" s="1">
        <v>1</v>
      </c>
      <c r="AA133" s="1"/>
      <c r="AB133" s="1"/>
      <c r="AC133" s="1">
        <v>1</v>
      </c>
      <c r="AD133" s="1"/>
      <c r="AE133" s="1">
        <v>1</v>
      </c>
      <c r="AF133" s="1">
        <v>1</v>
      </c>
      <c r="AG133" s="1"/>
      <c r="AH133" s="1">
        <v>1</v>
      </c>
      <c r="AI133" s="1">
        <v>1</v>
      </c>
      <c r="AJ133" s="1">
        <v>1</v>
      </c>
      <c r="AK133" s="1">
        <v>1</v>
      </c>
      <c r="AL133" s="1">
        <v>1</v>
      </c>
      <c r="AM133" s="1">
        <v>1</v>
      </c>
      <c r="AN133" s="1">
        <v>1</v>
      </c>
      <c r="AO133" s="1"/>
      <c r="AP133" s="1"/>
      <c r="AQ133" s="1"/>
      <c r="AR133" s="1"/>
      <c r="AS133" s="1">
        <v>1</v>
      </c>
      <c r="AT133" s="1"/>
      <c r="AU133" s="1"/>
      <c r="AV133" s="1">
        <v>1</v>
      </c>
      <c r="AW133" s="1"/>
      <c r="AX133" s="1">
        <v>1</v>
      </c>
      <c r="AY133" s="1"/>
      <c r="AZ133" s="1">
        <v>1</v>
      </c>
      <c r="BA133" s="1">
        <v>1</v>
      </c>
      <c r="BB133" s="1"/>
      <c r="BC133" s="1"/>
      <c r="BD133" s="1"/>
      <c r="BE133" s="1">
        <v>1</v>
      </c>
      <c r="BF133" s="1">
        <v>1</v>
      </c>
      <c r="BG133" s="1">
        <v>1</v>
      </c>
      <c r="BH133" s="1">
        <v>1</v>
      </c>
      <c r="BI133" s="1"/>
      <c r="BJ133" s="1"/>
      <c r="BK133" s="1"/>
      <c r="BL133" s="1">
        <v>1</v>
      </c>
      <c r="BM133" s="1"/>
      <c r="BN133" s="1"/>
      <c r="BO133" s="1"/>
      <c r="BP133" s="1"/>
      <c r="BQ133" s="1">
        <v>1</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7">
        <f t="shared" si="6"/>
        <v>36</v>
      </c>
    </row>
    <row r="134" spans="2:116" ht="18.75" x14ac:dyDescent="0.3">
      <c r="B134" s="65"/>
      <c r="C134" s="19" t="s">
        <v>146</v>
      </c>
      <c r="D134" s="19"/>
      <c r="E134" s="2">
        <v>1</v>
      </c>
      <c r="F134" s="2"/>
      <c r="G134" s="2">
        <v>1</v>
      </c>
      <c r="H134" s="2"/>
      <c r="I134" s="2"/>
      <c r="J134" s="2"/>
      <c r="K134" s="2"/>
      <c r="L134" s="2">
        <v>1</v>
      </c>
      <c r="M134" s="2"/>
      <c r="N134" s="2"/>
      <c r="O134" s="2"/>
      <c r="P134" s="2"/>
      <c r="Q134" s="2"/>
      <c r="R134" s="2"/>
      <c r="S134" s="2"/>
      <c r="T134" s="2"/>
      <c r="U134" s="2"/>
      <c r="V134" s="2"/>
      <c r="W134" s="2"/>
      <c r="X134" s="2"/>
      <c r="Y134" s="2">
        <v>1</v>
      </c>
      <c r="Z134" s="2"/>
      <c r="AA134" s="2">
        <v>1</v>
      </c>
      <c r="AB134" s="2">
        <v>1</v>
      </c>
      <c r="AC134" s="2"/>
      <c r="AD134" s="2">
        <v>1</v>
      </c>
      <c r="AE134" s="2"/>
      <c r="AF134" s="2"/>
      <c r="AG134" s="2">
        <v>1</v>
      </c>
      <c r="AH134" s="2"/>
      <c r="AI134" s="2"/>
      <c r="AJ134" s="2"/>
      <c r="AK134" s="2"/>
      <c r="AL134" s="2"/>
      <c r="AM134" s="2"/>
      <c r="AN134" s="2"/>
      <c r="AO134" s="2">
        <v>1</v>
      </c>
      <c r="AP134" s="2"/>
      <c r="AQ134" s="2">
        <v>1</v>
      </c>
      <c r="AR134" s="2">
        <v>1</v>
      </c>
      <c r="AS134" s="2"/>
      <c r="AT134" s="2">
        <v>1</v>
      </c>
      <c r="AU134" s="2">
        <v>1</v>
      </c>
      <c r="AV134" s="2"/>
      <c r="AW134" s="2">
        <v>1</v>
      </c>
      <c r="AX134" s="2"/>
      <c r="AY134" s="2">
        <v>1</v>
      </c>
      <c r="AZ134" s="2"/>
      <c r="BA134" s="2"/>
      <c r="BB134" s="2">
        <v>1</v>
      </c>
      <c r="BC134" s="2"/>
      <c r="BD134" s="2">
        <v>1</v>
      </c>
      <c r="BE134" s="2"/>
      <c r="BF134" s="2"/>
      <c r="BG134" s="2"/>
      <c r="BH134" s="2"/>
      <c r="BI134" s="2"/>
      <c r="BJ134" s="2">
        <v>1</v>
      </c>
      <c r="BK134" s="2">
        <v>1</v>
      </c>
      <c r="BL134" s="2"/>
      <c r="BM134" s="2">
        <v>1</v>
      </c>
      <c r="BN134" s="2">
        <v>1</v>
      </c>
      <c r="BO134" s="2">
        <v>1</v>
      </c>
      <c r="BP134" s="2">
        <v>1</v>
      </c>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8">
        <f t="shared" si="6"/>
        <v>23</v>
      </c>
    </row>
    <row r="135" spans="2:116" ht="18.75" x14ac:dyDescent="0.3">
      <c r="B135" s="65"/>
      <c r="C135" s="19" t="s">
        <v>147</v>
      </c>
      <c r="D135" s="19"/>
      <c r="E135" s="2"/>
      <c r="F135" s="2"/>
      <c r="G135" s="2"/>
      <c r="H135" s="2"/>
      <c r="I135" s="2"/>
      <c r="J135" s="2"/>
      <c r="K135" s="2"/>
      <c r="L135" s="2"/>
      <c r="M135" s="2"/>
      <c r="N135" s="2">
        <v>1</v>
      </c>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v>1</v>
      </c>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8">
        <f t="shared" si="6"/>
        <v>2</v>
      </c>
    </row>
    <row r="136" spans="2:116" ht="18.75" x14ac:dyDescent="0.3">
      <c r="B136" s="65"/>
      <c r="C136" s="19" t="s">
        <v>148</v>
      </c>
      <c r="D136" s="19"/>
      <c r="E136" s="2"/>
      <c r="F136" s="2">
        <v>1</v>
      </c>
      <c r="G136" s="2"/>
      <c r="H136" s="2"/>
      <c r="I136" s="2"/>
      <c r="J136" s="2"/>
      <c r="K136" s="2"/>
      <c r="L136" s="2"/>
      <c r="M136" s="2"/>
      <c r="N136" s="2"/>
      <c r="O136" s="2"/>
      <c r="P136" s="2"/>
      <c r="Q136" s="2"/>
      <c r="R136" s="2"/>
      <c r="S136" s="2"/>
      <c r="T136" s="2"/>
      <c r="U136" s="2"/>
      <c r="V136" s="2"/>
      <c r="W136" s="2">
        <v>1</v>
      </c>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v>1</v>
      </c>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8">
        <f t="shared" si="6"/>
        <v>3</v>
      </c>
    </row>
    <row r="137" spans="2:116"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9">
        <f t="shared" si="6"/>
        <v>0</v>
      </c>
    </row>
    <row r="138" spans="2:116" ht="18.75" x14ac:dyDescent="0.3">
      <c r="B138" s="65" t="s">
        <v>169</v>
      </c>
      <c r="C138" s="18" t="s">
        <v>145</v>
      </c>
      <c r="D138" s="18"/>
      <c r="E138" s="1">
        <v>1</v>
      </c>
      <c r="F138" s="1"/>
      <c r="G138" s="1"/>
      <c r="H138" s="1">
        <v>1</v>
      </c>
      <c r="I138" s="1">
        <v>1</v>
      </c>
      <c r="J138" s="1">
        <v>1</v>
      </c>
      <c r="K138" s="1">
        <v>1</v>
      </c>
      <c r="L138" s="1">
        <v>1</v>
      </c>
      <c r="M138" s="1">
        <v>1</v>
      </c>
      <c r="N138" s="1"/>
      <c r="O138" s="1">
        <v>1</v>
      </c>
      <c r="P138" s="1"/>
      <c r="Q138" s="1">
        <v>1</v>
      </c>
      <c r="R138" s="1">
        <v>1</v>
      </c>
      <c r="S138" s="1">
        <v>1</v>
      </c>
      <c r="T138" s="1">
        <v>1</v>
      </c>
      <c r="U138" s="1">
        <v>1</v>
      </c>
      <c r="V138" s="1">
        <v>1</v>
      </c>
      <c r="W138" s="1">
        <v>1</v>
      </c>
      <c r="X138" s="1">
        <v>1</v>
      </c>
      <c r="Y138" s="1"/>
      <c r="Z138" s="1">
        <v>1</v>
      </c>
      <c r="AA138" s="1"/>
      <c r="AB138" s="1">
        <v>1</v>
      </c>
      <c r="AC138" s="1">
        <v>1</v>
      </c>
      <c r="AD138" s="1"/>
      <c r="AE138" s="1">
        <v>1</v>
      </c>
      <c r="AF138" s="1">
        <v>1</v>
      </c>
      <c r="AG138" s="1"/>
      <c r="AH138" s="1">
        <v>1</v>
      </c>
      <c r="AI138" s="1">
        <v>1</v>
      </c>
      <c r="AJ138" s="1">
        <v>1</v>
      </c>
      <c r="AK138" s="1">
        <v>1</v>
      </c>
      <c r="AL138" s="1">
        <v>1</v>
      </c>
      <c r="AM138" s="1"/>
      <c r="AN138" s="1">
        <v>1</v>
      </c>
      <c r="AO138" s="1">
        <v>1</v>
      </c>
      <c r="AP138" s="1"/>
      <c r="AQ138" s="1"/>
      <c r="AR138" s="1"/>
      <c r="AS138" s="1">
        <v>1</v>
      </c>
      <c r="AT138" s="1">
        <v>1</v>
      </c>
      <c r="AU138" s="1"/>
      <c r="AV138" s="1">
        <v>1</v>
      </c>
      <c r="AW138" s="1"/>
      <c r="AX138" s="1">
        <v>1</v>
      </c>
      <c r="AY138" s="1">
        <v>1</v>
      </c>
      <c r="AZ138" s="1">
        <v>1</v>
      </c>
      <c r="BA138" s="1"/>
      <c r="BB138" s="1"/>
      <c r="BC138" s="1">
        <v>1</v>
      </c>
      <c r="BD138" s="1"/>
      <c r="BE138" s="1">
        <v>1</v>
      </c>
      <c r="BF138" s="1">
        <v>1</v>
      </c>
      <c r="BG138" s="1">
        <v>1</v>
      </c>
      <c r="BH138" s="1">
        <v>1</v>
      </c>
      <c r="BI138" s="1"/>
      <c r="BJ138" s="1"/>
      <c r="BK138" s="1">
        <v>1</v>
      </c>
      <c r="BL138" s="1">
        <v>1</v>
      </c>
      <c r="BM138" s="1">
        <v>1</v>
      </c>
      <c r="BN138" s="1">
        <v>1</v>
      </c>
      <c r="BO138" s="1"/>
      <c r="BP138" s="1"/>
      <c r="BQ138" s="1">
        <v>1</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7">
        <f t="shared" si="6"/>
        <v>44</v>
      </c>
    </row>
    <row r="139" spans="2:116" ht="18.75" x14ac:dyDescent="0.3">
      <c r="B139" s="65"/>
      <c r="C139" s="19" t="s">
        <v>146</v>
      </c>
      <c r="D139" s="19"/>
      <c r="E139" s="2"/>
      <c r="F139" s="2">
        <v>1</v>
      </c>
      <c r="G139" s="2">
        <v>1</v>
      </c>
      <c r="H139" s="2"/>
      <c r="I139" s="2"/>
      <c r="J139" s="2"/>
      <c r="K139" s="2"/>
      <c r="L139" s="2"/>
      <c r="M139" s="2"/>
      <c r="N139" s="2">
        <v>1</v>
      </c>
      <c r="O139" s="2"/>
      <c r="P139" s="2">
        <v>1</v>
      </c>
      <c r="Q139" s="2"/>
      <c r="R139" s="2"/>
      <c r="S139" s="2"/>
      <c r="T139" s="2"/>
      <c r="U139" s="2"/>
      <c r="V139" s="2"/>
      <c r="W139" s="2"/>
      <c r="X139" s="2"/>
      <c r="Y139" s="2">
        <v>1</v>
      </c>
      <c r="Z139" s="2"/>
      <c r="AA139" s="2">
        <v>1</v>
      </c>
      <c r="AB139" s="2"/>
      <c r="AC139" s="2"/>
      <c r="AD139" s="2">
        <v>1</v>
      </c>
      <c r="AE139" s="2"/>
      <c r="AF139" s="2"/>
      <c r="AG139" s="2">
        <v>1</v>
      </c>
      <c r="AH139" s="2"/>
      <c r="AI139" s="2"/>
      <c r="AJ139" s="2"/>
      <c r="AK139" s="2"/>
      <c r="AL139" s="2"/>
      <c r="AM139" s="2">
        <v>1</v>
      </c>
      <c r="AN139" s="2"/>
      <c r="AO139" s="2"/>
      <c r="AP139" s="2">
        <v>1</v>
      </c>
      <c r="AQ139" s="2">
        <v>1</v>
      </c>
      <c r="AR139" s="2">
        <v>1</v>
      </c>
      <c r="AS139" s="2"/>
      <c r="AT139" s="2"/>
      <c r="AU139" s="2">
        <v>1</v>
      </c>
      <c r="AV139" s="2"/>
      <c r="AW139" s="2">
        <v>1</v>
      </c>
      <c r="AX139" s="2"/>
      <c r="AY139" s="2"/>
      <c r="AZ139" s="2"/>
      <c r="BA139" s="2">
        <v>1</v>
      </c>
      <c r="BB139" s="2">
        <v>1</v>
      </c>
      <c r="BC139" s="2"/>
      <c r="BD139" s="2">
        <v>1</v>
      </c>
      <c r="BE139" s="2"/>
      <c r="BF139" s="2"/>
      <c r="BG139" s="2"/>
      <c r="BH139" s="2"/>
      <c r="BI139" s="2"/>
      <c r="BJ139" s="2">
        <v>1</v>
      </c>
      <c r="BK139" s="2"/>
      <c r="BL139" s="2"/>
      <c r="BM139" s="2"/>
      <c r="BN139" s="2"/>
      <c r="BO139" s="2">
        <v>1</v>
      </c>
      <c r="BP139" s="2">
        <v>1</v>
      </c>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8">
        <f t="shared" si="6"/>
        <v>20</v>
      </c>
    </row>
    <row r="140" spans="2:116" ht="18.75" x14ac:dyDescent="0.3">
      <c r="B140" s="65"/>
      <c r="C140" s="19" t="s">
        <v>147</v>
      </c>
      <c r="D140" s="19"/>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v>1</v>
      </c>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8">
        <f t="shared" si="6"/>
        <v>1</v>
      </c>
    </row>
    <row r="141" spans="2:116"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8">
        <f t="shared" si="6"/>
        <v>0</v>
      </c>
    </row>
    <row r="142" spans="2:116"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9">
        <f t="shared" si="6"/>
        <v>0</v>
      </c>
    </row>
    <row r="143" spans="2:116" ht="18.75" x14ac:dyDescent="0.3">
      <c r="B143" s="65" t="s">
        <v>170</v>
      </c>
      <c r="C143" s="18" t="s">
        <v>145</v>
      </c>
      <c r="D143" s="18"/>
      <c r="E143" s="1">
        <v>1</v>
      </c>
      <c r="F143" s="1"/>
      <c r="G143" s="1"/>
      <c r="H143" s="1"/>
      <c r="I143" s="1"/>
      <c r="J143" s="1"/>
      <c r="K143" s="1"/>
      <c r="L143" s="1"/>
      <c r="M143" s="1"/>
      <c r="N143" s="1"/>
      <c r="O143" s="1">
        <v>1</v>
      </c>
      <c r="P143" s="1"/>
      <c r="Q143" s="1">
        <v>1</v>
      </c>
      <c r="R143" s="1">
        <v>1</v>
      </c>
      <c r="S143" s="1">
        <v>1</v>
      </c>
      <c r="T143" s="1"/>
      <c r="U143" s="1"/>
      <c r="V143" s="1">
        <v>1</v>
      </c>
      <c r="W143" s="1"/>
      <c r="X143" s="1">
        <v>1</v>
      </c>
      <c r="Y143" s="1"/>
      <c r="Z143" s="1"/>
      <c r="AA143" s="1">
        <v>1</v>
      </c>
      <c r="AB143" s="1"/>
      <c r="AC143" s="1"/>
      <c r="AD143" s="1"/>
      <c r="AE143" s="1">
        <v>1</v>
      </c>
      <c r="AF143" s="1"/>
      <c r="AG143" s="1"/>
      <c r="AH143" s="1"/>
      <c r="AI143" s="1">
        <v>1</v>
      </c>
      <c r="AJ143" s="1"/>
      <c r="AK143" s="1"/>
      <c r="AL143" s="1"/>
      <c r="AM143" s="1"/>
      <c r="AN143" s="1"/>
      <c r="AO143" s="1"/>
      <c r="AP143" s="1"/>
      <c r="AQ143" s="1"/>
      <c r="AR143" s="1"/>
      <c r="AS143" s="1"/>
      <c r="AT143" s="1">
        <v>1</v>
      </c>
      <c r="AU143" s="1"/>
      <c r="AV143" s="1">
        <v>1</v>
      </c>
      <c r="AW143" s="1"/>
      <c r="AX143" s="1"/>
      <c r="AY143" s="1"/>
      <c r="AZ143" s="1">
        <v>1</v>
      </c>
      <c r="BA143" s="1">
        <v>1</v>
      </c>
      <c r="BB143" s="1"/>
      <c r="BC143" s="1"/>
      <c r="BD143" s="1"/>
      <c r="BE143" s="1">
        <v>1</v>
      </c>
      <c r="BF143" s="1"/>
      <c r="BG143" s="1"/>
      <c r="BH143" s="1">
        <v>1</v>
      </c>
      <c r="BI143" s="1"/>
      <c r="BJ143" s="1">
        <v>1</v>
      </c>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7">
        <f t="shared" si="6"/>
        <v>17</v>
      </c>
    </row>
    <row r="144" spans="2:116" ht="18.75" x14ac:dyDescent="0.3">
      <c r="B144" s="65"/>
      <c r="C144" s="19" t="s">
        <v>146</v>
      </c>
      <c r="D144" s="19"/>
      <c r="E144" s="2"/>
      <c r="F144" s="2"/>
      <c r="G144" s="2"/>
      <c r="H144" s="2"/>
      <c r="I144" s="2"/>
      <c r="J144" s="2"/>
      <c r="K144" s="2"/>
      <c r="L144" s="2"/>
      <c r="M144" s="2">
        <v>1</v>
      </c>
      <c r="N144" s="2"/>
      <c r="O144" s="2"/>
      <c r="P144" s="2">
        <v>1</v>
      </c>
      <c r="Q144" s="2"/>
      <c r="R144" s="2"/>
      <c r="S144" s="2"/>
      <c r="T144" s="2">
        <v>1</v>
      </c>
      <c r="U144" s="2"/>
      <c r="V144" s="2"/>
      <c r="W144" s="2"/>
      <c r="X144" s="2"/>
      <c r="Y144" s="2"/>
      <c r="Z144" s="2"/>
      <c r="AA144" s="2"/>
      <c r="AB144" s="2"/>
      <c r="AC144" s="2">
        <v>1</v>
      </c>
      <c r="AD144" s="2"/>
      <c r="AE144" s="2"/>
      <c r="AF144" s="2">
        <v>1</v>
      </c>
      <c r="AG144" s="2"/>
      <c r="AH144" s="2">
        <v>1</v>
      </c>
      <c r="AI144" s="2"/>
      <c r="AJ144" s="2">
        <v>1</v>
      </c>
      <c r="AK144" s="2"/>
      <c r="AL144" s="2"/>
      <c r="AM144" s="2">
        <v>1</v>
      </c>
      <c r="AN144" s="2"/>
      <c r="AO144" s="2">
        <v>1</v>
      </c>
      <c r="AP144" s="2"/>
      <c r="AQ144" s="2">
        <v>1</v>
      </c>
      <c r="AR144" s="2">
        <v>1</v>
      </c>
      <c r="AS144" s="2">
        <v>1</v>
      </c>
      <c r="AT144" s="2"/>
      <c r="AU144" s="2">
        <v>1</v>
      </c>
      <c r="AV144" s="2"/>
      <c r="AW144" s="2"/>
      <c r="AX144" s="2">
        <v>1</v>
      </c>
      <c r="AY144" s="2">
        <v>1</v>
      </c>
      <c r="AZ144" s="2"/>
      <c r="BA144" s="2"/>
      <c r="BB144" s="2">
        <v>1</v>
      </c>
      <c r="BC144" s="2">
        <v>1</v>
      </c>
      <c r="BD144" s="2"/>
      <c r="BE144" s="2"/>
      <c r="BF144" s="2">
        <v>1</v>
      </c>
      <c r="BG144" s="2"/>
      <c r="BH144" s="2"/>
      <c r="BI144" s="2"/>
      <c r="BJ144" s="2"/>
      <c r="BK144" s="2"/>
      <c r="BL144" s="2">
        <v>1</v>
      </c>
      <c r="BM144" s="2">
        <v>1</v>
      </c>
      <c r="BN144" s="2">
        <v>1</v>
      </c>
      <c r="BO144" s="2">
        <v>1</v>
      </c>
      <c r="BP144" s="2"/>
      <c r="BQ144" s="2">
        <v>1</v>
      </c>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8">
        <f t="shared" si="6"/>
        <v>23</v>
      </c>
    </row>
    <row r="145" spans="2:116" ht="18.75" x14ac:dyDescent="0.3">
      <c r="B145" s="65"/>
      <c r="C145" s="19" t="s">
        <v>147</v>
      </c>
      <c r="D145" s="19"/>
      <c r="E145" s="2"/>
      <c r="F145" s="2"/>
      <c r="G145" s="2">
        <v>1</v>
      </c>
      <c r="H145" s="2">
        <v>1</v>
      </c>
      <c r="I145" s="2"/>
      <c r="J145" s="2">
        <v>1</v>
      </c>
      <c r="K145" s="2">
        <v>1</v>
      </c>
      <c r="L145" s="2">
        <v>1</v>
      </c>
      <c r="M145" s="2"/>
      <c r="N145" s="2"/>
      <c r="O145" s="2"/>
      <c r="P145" s="2"/>
      <c r="Q145" s="2"/>
      <c r="R145" s="2"/>
      <c r="S145" s="2"/>
      <c r="T145" s="2"/>
      <c r="U145" s="2">
        <v>1</v>
      </c>
      <c r="V145" s="2"/>
      <c r="W145" s="2"/>
      <c r="X145" s="2"/>
      <c r="Y145" s="2">
        <v>1</v>
      </c>
      <c r="Z145" s="2">
        <v>1</v>
      </c>
      <c r="AA145" s="2"/>
      <c r="AB145" s="2"/>
      <c r="AC145" s="2"/>
      <c r="AD145" s="2">
        <v>1</v>
      </c>
      <c r="AE145" s="2"/>
      <c r="AF145" s="2"/>
      <c r="AG145" s="2"/>
      <c r="AH145" s="2"/>
      <c r="AI145" s="2"/>
      <c r="AJ145" s="2"/>
      <c r="AK145" s="2"/>
      <c r="AL145" s="2">
        <v>1</v>
      </c>
      <c r="AM145" s="2"/>
      <c r="AN145" s="2">
        <v>1</v>
      </c>
      <c r="AO145" s="2"/>
      <c r="AP145" s="2">
        <v>1</v>
      </c>
      <c r="AQ145" s="2"/>
      <c r="AR145" s="2"/>
      <c r="AS145" s="2"/>
      <c r="AT145" s="2"/>
      <c r="AU145" s="2"/>
      <c r="AV145" s="2"/>
      <c r="AW145" s="2">
        <v>1</v>
      </c>
      <c r="AX145" s="2"/>
      <c r="AY145" s="2"/>
      <c r="AZ145" s="2"/>
      <c r="BA145" s="2"/>
      <c r="BB145" s="2"/>
      <c r="BC145" s="2"/>
      <c r="BD145" s="2">
        <v>1</v>
      </c>
      <c r="BE145" s="2"/>
      <c r="BF145" s="2"/>
      <c r="BG145" s="2"/>
      <c r="BH145" s="2"/>
      <c r="BI145" s="2"/>
      <c r="BJ145" s="2"/>
      <c r="BK145" s="2"/>
      <c r="BL145" s="2"/>
      <c r="BM145" s="2"/>
      <c r="BN145" s="2"/>
      <c r="BO145" s="2"/>
      <c r="BP145" s="2">
        <v>1</v>
      </c>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8">
        <f t="shared" si="6"/>
        <v>15</v>
      </c>
    </row>
    <row r="146" spans="2:116" ht="18.75" x14ac:dyDescent="0.3">
      <c r="B146" s="65"/>
      <c r="C146" s="19" t="s">
        <v>148</v>
      </c>
      <c r="D146" s="19"/>
      <c r="E146" s="2"/>
      <c r="F146" s="2"/>
      <c r="G146" s="2"/>
      <c r="H146" s="2"/>
      <c r="I146" s="2">
        <v>1</v>
      </c>
      <c r="J146" s="2"/>
      <c r="K146" s="2"/>
      <c r="L146" s="2"/>
      <c r="M146" s="2"/>
      <c r="N146" s="2"/>
      <c r="O146" s="2"/>
      <c r="P146" s="2"/>
      <c r="Q146" s="2"/>
      <c r="R146" s="2"/>
      <c r="S146" s="2"/>
      <c r="T146" s="2"/>
      <c r="U146" s="2"/>
      <c r="V146" s="2"/>
      <c r="W146" s="2"/>
      <c r="X146" s="2"/>
      <c r="Y146" s="2"/>
      <c r="Z146" s="2"/>
      <c r="AA146" s="2"/>
      <c r="AB146" s="2">
        <v>1</v>
      </c>
      <c r="AC146" s="2"/>
      <c r="AD146" s="2"/>
      <c r="AE146" s="2"/>
      <c r="AF146" s="2"/>
      <c r="AG146" s="2">
        <v>1</v>
      </c>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v>1</v>
      </c>
      <c r="BH146" s="2"/>
      <c r="BI146" s="2">
        <v>1</v>
      </c>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8">
        <f t="shared" si="6"/>
        <v>5</v>
      </c>
    </row>
    <row r="147" spans="2:116" ht="18.75" x14ac:dyDescent="0.3">
      <c r="B147" s="65"/>
      <c r="C147" s="19" t="s">
        <v>149</v>
      </c>
      <c r="D147" s="30"/>
      <c r="E147" s="3"/>
      <c r="F147" s="3">
        <v>1</v>
      </c>
      <c r="G147" s="3"/>
      <c r="H147" s="3"/>
      <c r="I147" s="3"/>
      <c r="J147" s="3"/>
      <c r="K147" s="3"/>
      <c r="L147" s="3"/>
      <c r="M147" s="3"/>
      <c r="N147" s="3">
        <v>1</v>
      </c>
      <c r="O147" s="3"/>
      <c r="P147" s="3"/>
      <c r="Q147" s="3"/>
      <c r="R147" s="3"/>
      <c r="S147" s="3"/>
      <c r="T147" s="3"/>
      <c r="U147" s="3"/>
      <c r="V147" s="3"/>
      <c r="W147" s="3">
        <v>1</v>
      </c>
      <c r="X147" s="3"/>
      <c r="Y147" s="3"/>
      <c r="Z147" s="3"/>
      <c r="AA147" s="3"/>
      <c r="AB147" s="3"/>
      <c r="AC147" s="3"/>
      <c r="AD147" s="3"/>
      <c r="AE147" s="3"/>
      <c r="AF147" s="3"/>
      <c r="AG147" s="3"/>
      <c r="AH147" s="3"/>
      <c r="AI147" s="3"/>
      <c r="AJ147" s="3"/>
      <c r="AK147" s="3">
        <v>1</v>
      </c>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v>1</v>
      </c>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9">
        <f t="shared" si="6"/>
        <v>5</v>
      </c>
    </row>
    <row r="148" spans="2:116" ht="18.75" x14ac:dyDescent="0.3">
      <c r="B148" s="65" t="s">
        <v>171</v>
      </c>
      <c r="C148" s="18" t="s">
        <v>145</v>
      </c>
      <c r="D148" s="18"/>
      <c r="E148" s="1">
        <v>1</v>
      </c>
      <c r="F148" s="1"/>
      <c r="G148" s="1"/>
      <c r="H148" s="1"/>
      <c r="I148" s="1"/>
      <c r="J148" s="1"/>
      <c r="K148" s="1"/>
      <c r="L148" s="1">
        <v>1</v>
      </c>
      <c r="M148" s="1">
        <v>1</v>
      </c>
      <c r="N148" s="1"/>
      <c r="O148" s="1">
        <v>1</v>
      </c>
      <c r="P148" s="1">
        <v>1</v>
      </c>
      <c r="Q148" s="1">
        <v>1</v>
      </c>
      <c r="R148" s="1">
        <v>1</v>
      </c>
      <c r="S148" s="1">
        <v>1</v>
      </c>
      <c r="T148" s="1">
        <v>1</v>
      </c>
      <c r="U148" s="1">
        <v>1</v>
      </c>
      <c r="V148" s="1">
        <v>1</v>
      </c>
      <c r="W148" s="1"/>
      <c r="X148" s="1">
        <v>1</v>
      </c>
      <c r="Y148" s="1"/>
      <c r="Z148" s="1"/>
      <c r="AA148" s="1">
        <v>1</v>
      </c>
      <c r="AB148" s="1"/>
      <c r="AC148" s="1"/>
      <c r="AD148" s="1"/>
      <c r="AE148" s="1">
        <v>1</v>
      </c>
      <c r="AF148" s="1">
        <v>1</v>
      </c>
      <c r="AG148" s="1"/>
      <c r="AH148" s="1">
        <v>1</v>
      </c>
      <c r="AI148" s="1">
        <v>1</v>
      </c>
      <c r="AJ148" s="1"/>
      <c r="AK148" s="1"/>
      <c r="AL148" s="1">
        <v>1</v>
      </c>
      <c r="AM148" s="1"/>
      <c r="AN148" s="1"/>
      <c r="AO148" s="1">
        <v>1</v>
      </c>
      <c r="AP148" s="1"/>
      <c r="AQ148" s="1">
        <v>1</v>
      </c>
      <c r="AR148" s="1"/>
      <c r="AS148" s="1">
        <v>1</v>
      </c>
      <c r="AT148" s="1">
        <v>1</v>
      </c>
      <c r="AU148" s="1">
        <v>1</v>
      </c>
      <c r="AV148" s="1">
        <v>1</v>
      </c>
      <c r="AW148" s="1"/>
      <c r="AX148" s="1">
        <v>1</v>
      </c>
      <c r="AY148" s="1"/>
      <c r="AZ148" s="1">
        <v>1</v>
      </c>
      <c r="BA148" s="1">
        <v>1</v>
      </c>
      <c r="BB148" s="1"/>
      <c r="BC148" s="1"/>
      <c r="BD148" s="1"/>
      <c r="BE148" s="1"/>
      <c r="BF148" s="1"/>
      <c r="BG148" s="1"/>
      <c r="BH148" s="1">
        <v>1</v>
      </c>
      <c r="BI148" s="1"/>
      <c r="BJ148" s="1">
        <v>1</v>
      </c>
      <c r="BK148" s="1"/>
      <c r="BL148" s="1">
        <v>1</v>
      </c>
      <c r="BM148" s="1"/>
      <c r="BN148" s="1">
        <v>1</v>
      </c>
      <c r="BO148" s="1"/>
      <c r="BP148" s="1"/>
      <c r="BQ148" s="1">
        <v>1</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7">
        <f t="shared" si="6"/>
        <v>32</v>
      </c>
    </row>
    <row r="149" spans="2:116" ht="18.75" x14ac:dyDescent="0.3">
      <c r="B149" s="65"/>
      <c r="C149" s="19" t="s">
        <v>146</v>
      </c>
      <c r="D149" s="19"/>
      <c r="E149" s="2"/>
      <c r="F149" s="2"/>
      <c r="G149" s="2"/>
      <c r="H149" s="2"/>
      <c r="I149" s="2"/>
      <c r="J149" s="2"/>
      <c r="K149" s="2">
        <v>1</v>
      </c>
      <c r="L149" s="2"/>
      <c r="M149" s="2"/>
      <c r="N149" s="2"/>
      <c r="O149" s="2"/>
      <c r="P149" s="2"/>
      <c r="Q149" s="2"/>
      <c r="R149" s="2"/>
      <c r="S149" s="2"/>
      <c r="T149" s="2"/>
      <c r="U149" s="2"/>
      <c r="V149" s="2"/>
      <c r="W149" s="2"/>
      <c r="X149" s="2"/>
      <c r="Y149" s="2"/>
      <c r="Z149" s="2"/>
      <c r="AA149" s="2"/>
      <c r="AB149" s="2"/>
      <c r="AC149" s="2">
        <v>1</v>
      </c>
      <c r="AD149" s="2">
        <v>1</v>
      </c>
      <c r="AE149" s="2"/>
      <c r="AF149" s="2"/>
      <c r="AG149" s="2">
        <v>1</v>
      </c>
      <c r="AH149" s="2"/>
      <c r="AI149" s="2"/>
      <c r="AJ149" s="2">
        <v>1</v>
      </c>
      <c r="AK149" s="2"/>
      <c r="AL149" s="2"/>
      <c r="AM149" s="2">
        <v>1</v>
      </c>
      <c r="AN149" s="2"/>
      <c r="AO149" s="2"/>
      <c r="AP149" s="2"/>
      <c r="AQ149" s="2"/>
      <c r="AR149" s="2">
        <v>1</v>
      </c>
      <c r="AS149" s="2"/>
      <c r="AT149" s="2"/>
      <c r="AU149" s="2"/>
      <c r="AV149" s="2"/>
      <c r="AW149" s="2"/>
      <c r="AX149" s="2"/>
      <c r="AY149" s="2">
        <v>1</v>
      </c>
      <c r="AZ149" s="2"/>
      <c r="BA149" s="2"/>
      <c r="BB149" s="2">
        <v>1</v>
      </c>
      <c r="BC149" s="2">
        <v>1</v>
      </c>
      <c r="BD149" s="2">
        <v>1</v>
      </c>
      <c r="BE149" s="2"/>
      <c r="BF149" s="2">
        <v>1</v>
      </c>
      <c r="BG149" s="2"/>
      <c r="BH149" s="2"/>
      <c r="BI149" s="2"/>
      <c r="BJ149" s="2"/>
      <c r="BK149" s="2"/>
      <c r="BL149" s="2"/>
      <c r="BM149" s="2">
        <v>1</v>
      </c>
      <c r="BN149" s="2"/>
      <c r="BO149" s="2"/>
      <c r="BP149" s="2">
        <v>1</v>
      </c>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8">
        <f t="shared" si="6"/>
        <v>14</v>
      </c>
    </row>
    <row r="150" spans="2:116" ht="18.75" x14ac:dyDescent="0.3">
      <c r="B150" s="65"/>
      <c r="C150" s="19" t="s">
        <v>147</v>
      </c>
      <c r="D150" s="19"/>
      <c r="E150" s="2"/>
      <c r="F150" s="2"/>
      <c r="G150" s="2">
        <v>1</v>
      </c>
      <c r="H150" s="2">
        <v>1</v>
      </c>
      <c r="I150" s="2">
        <v>1</v>
      </c>
      <c r="J150" s="2">
        <v>1</v>
      </c>
      <c r="K150" s="2"/>
      <c r="L150" s="2"/>
      <c r="M150" s="2"/>
      <c r="N150" s="2"/>
      <c r="O150" s="2"/>
      <c r="P150" s="2"/>
      <c r="Q150" s="2"/>
      <c r="R150" s="2"/>
      <c r="S150" s="2"/>
      <c r="T150" s="2"/>
      <c r="U150" s="2"/>
      <c r="V150" s="2"/>
      <c r="W150" s="2"/>
      <c r="X150" s="2"/>
      <c r="Y150" s="2">
        <v>1</v>
      </c>
      <c r="Z150" s="2">
        <v>1</v>
      </c>
      <c r="AA150" s="2"/>
      <c r="AB150" s="2"/>
      <c r="AC150" s="2"/>
      <c r="AD150" s="2"/>
      <c r="AE150" s="2"/>
      <c r="AF150" s="2"/>
      <c r="AG150" s="2"/>
      <c r="AH150" s="2"/>
      <c r="AI150" s="2"/>
      <c r="AJ150" s="2"/>
      <c r="AK150" s="2"/>
      <c r="AL150" s="2"/>
      <c r="AM150" s="2"/>
      <c r="AN150" s="2">
        <v>1</v>
      </c>
      <c r="AO150" s="2"/>
      <c r="AP150" s="2">
        <v>1</v>
      </c>
      <c r="AQ150" s="2"/>
      <c r="AR150" s="2"/>
      <c r="AS150" s="2"/>
      <c r="AT150" s="2"/>
      <c r="AU150" s="2"/>
      <c r="AV150" s="2"/>
      <c r="AW150" s="2">
        <v>1</v>
      </c>
      <c r="AX150" s="2"/>
      <c r="AY150" s="2"/>
      <c r="AZ150" s="2"/>
      <c r="BA150" s="2"/>
      <c r="BB150" s="2"/>
      <c r="BC150" s="2"/>
      <c r="BD150" s="2"/>
      <c r="BE150" s="2">
        <v>1</v>
      </c>
      <c r="BF150" s="2"/>
      <c r="BG150" s="2"/>
      <c r="BH150" s="2"/>
      <c r="BI150" s="2">
        <v>1</v>
      </c>
      <c r="BJ150" s="2"/>
      <c r="BK150" s="2"/>
      <c r="BL150" s="2"/>
      <c r="BM150" s="2"/>
      <c r="BN150" s="2"/>
      <c r="BO150" s="2">
        <v>1</v>
      </c>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8">
        <f t="shared" si="6"/>
        <v>12</v>
      </c>
    </row>
    <row r="151" spans="2:116" ht="18.75" x14ac:dyDescent="0.3">
      <c r="B151" s="65"/>
      <c r="C151" s="19" t="s">
        <v>148</v>
      </c>
      <c r="D151" s="19"/>
      <c r="E151" s="2"/>
      <c r="F151" s="2"/>
      <c r="G151" s="2"/>
      <c r="H151" s="2"/>
      <c r="I151" s="2"/>
      <c r="J151" s="2"/>
      <c r="K151" s="2"/>
      <c r="L151" s="2"/>
      <c r="M151" s="2"/>
      <c r="N151" s="2">
        <v>1</v>
      </c>
      <c r="O151" s="2"/>
      <c r="P151" s="2"/>
      <c r="Q151" s="2"/>
      <c r="R151" s="2"/>
      <c r="S151" s="2"/>
      <c r="T151" s="2"/>
      <c r="U151" s="2"/>
      <c r="V151" s="2"/>
      <c r="W151" s="2"/>
      <c r="X151" s="2"/>
      <c r="Y151" s="2"/>
      <c r="Z151" s="2"/>
      <c r="AA151" s="2"/>
      <c r="AB151" s="2">
        <v>1</v>
      </c>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v>1</v>
      </c>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8">
        <f t="shared" si="6"/>
        <v>3</v>
      </c>
    </row>
    <row r="152" spans="2:116" ht="18.75" x14ac:dyDescent="0.3">
      <c r="B152" s="65"/>
      <c r="C152" s="19" t="s">
        <v>149</v>
      </c>
      <c r="D152" s="30"/>
      <c r="E152" s="3"/>
      <c r="F152" s="3">
        <v>1</v>
      </c>
      <c r="G152" s="3"/>
      <c r="H152" s="3"/>
      <c r="I152" s="3"/>
      <c r="J152" s="3"/>
      <c r="K152" s="3"/>
      <c r="L152" s="3"/>
      <c r="M152" s="3"/>
      <c r="N152" s="3"/>
      <c r="O152" s="3"/>
      <c r="P152" s="3"/>
      <c r="Q152" s="3"/>
      <c r="R152" s="3"/>
      <c r="S152" s="3"/>
      <c r="T152" s="3"/>
      <c r="U152" s="3"/>
      <c r="V152" s="3"/>
      <c r="W152" s="3">
        <v>1</v>
      </c>
      <c r="X152" s="3"/>
      <c r="Y152" s="3"/>
      <c r="Z152" s="3"/>
      <c r="AA152" s="3"/>
      <c r="AB152" s="3"/>
      <c r="AC152" s="3"/>
      <c r="AD152" s="3"/>
      <c r="AE152" s="3"/>
      <c r="AF152" s="3"/>
      <c r="AG152" s="3"/>
      <c r="AH152" s="3"/>
      <c r="AI152" s="3"/>
      <c r="AJ152" s="3"/>
      <c r="AK152" s="3">
        <v>1</v>
      </c>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v>1</v>
      </c>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9">
        <f t="shared" si="6"/>
        <v>4</v>
      </c>
    </row>
    <row r="153" spans="2:116" ht="18.75" x14ac:dyDescent="0.3">
      <c r="B153" s="65" t="s">
        <v>172</v>
      </c>
      <c r="C153" s="18" t="s">
        <v>145</v>
      </c>
      <c r="D153" s="18"/>
      <c r="E153" s="1">
        <v>1</v>
      </c>
      <c r="F153" s="1">
        <v>1</v>
      </c>
      <c r="G153" s="1"/>
      <c r="H153" s="1">
        <v>1</v>
      </c>
      <c r="I153" s="1"/>
      <c r="J153" s="1"/>
      <c r="K153" s="1">
        <v>1</v>
      </c>
      <c r="L153" s="1"/>
      <c r="M153" s="1"/>
      <c r="N153" s="1"/>
      <c r="O153" s="1">
        <v>1</v>
      </c>
      <c r="P153" s="1">
        <v>1</v>
      </c>
      <c r="Q153" s="1">
        <v>1</v>
      </c>
      <c r="R153" s="1">
        <v>1</v>
      </c>
      <c r="S153" s="1">
        <v>1</v>
      </c>
      <c r="T153" s="1"/>
      <c r="U153" s="1">
        <v>1</v>
      </c>
      <c r="V153" s="1">
        <v>1</v>
      </c>
      <c r="W153" s="1">
        <v>1</v>
      </c>
      <c r="X153" s="1">
        <v>1</v>
      </c>
      <c r="Y153" s="1">
        <v>1</v>
      </c>
      <c r="Z153" s="1"/>
      <c r="AA153" s="1">
        <v>1</v>
      </c>
      <c r="AB153" s="1"/>
      <c r="AC153" s="1"/>
      <c r="AD153" s="1">
        <v>1</v>
      </c>
      <c r="AE153" s="1">
        <v>1</v>
      </c>
      <c r="AF153" s="1"/>
      <c r="AG153" s="1"/>
      <c r="AH153" s="1"/>
      <c r="AI153" s="1">
        <v>1</v>
      </c>
      <c r="AJ153" s="1"/>
      <c r="AK153" s="1">
        <v>1</v>
      </c>
      <c r="AL153" s="1"/>
      <c r="AM153" s="1"/>
      <c r="AN153" s="1">
        <v>1</v>
      </c>
      <c r="AO153" s="1"/>
      <c r="AP153" s="1"/>
      <c r="AQ153" s="1">
        <v>1</v>
      </c>
      <c r="AR153" s="1"/>
      <c r="AS153" s="1">
        <v>1</v>
      </c>
      <c r="AT153" s="1">
        <v>1</v>
      </c>
      <c r="AU153" s="1">
        <v>1</v>
      </c>
      <c r="AV153" s="1">
        <v>1</v>
      </c>
      <c r="AW153" s="1">
        <v>1</v>
      </c>
      <c r="AX153" s="1"/>
      <c r="AY153" s="1"/>
      <c r="AZ153" s="1">
        <v>1</v>
      </c>
      <c r="BA153" s="1"/>
      <c r="BB153" s="1">
        <v>1</v>
      </c>
      <c r="BC153" s="1"/>
      <c r="BD153" s="1"/>
      <c r="BE153" s="1"/>
      <c r="BF153" s="1"/>
      <c r="BG153" s="1"/>
      <c r="BH153" s="1"/>
      <c r="BI153" s="1"/>
      <c r="BJ153" s="1">
        <v>1</v>
      </c>
      <c r="BK153" s="1">
        <v>1</v>
      </c>
      <c r="BL153" s="1">
        <v>1</v>
      </c>
      <c r="BM153" s="1">
        <v>1</v>
      </c>
      <c r="BN153" s="1">
        <v>1</v>
      </c>
      <c r="BO153" s="1"/>
      <c r="BP153" s="1">
        <v>1</v>
      </c>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7">
        <f t="shared" si="6"/>
        <v>34</v>
      </c>
    </row>
    <row r="154" spans="2:116" ht="18.75" x14ac:dyDescent="0.3">
      <c r="B154" s="65"/>
      <c r="C154" s="19" t="s">
        <v>146</v>
      </c>
      <c r="D154" s="19"/>
      <c r="E154" s="2"/>
      <c r="F154" s="2"/>
      <c r="G154" s="2"/>
      <c r="H154" s="2"/>
      <c r="I154" s="2"/>
      <c r="J154" s="2"/>
      <c r="K154" s="2"/>
      <c r="L154" s="2"/>
      <c r="M154" s="2">
        <v>1</v>
      </c>
      <c r="N154" s="2">
        <v>1</v>
      </c>
      <c r="O154" s="2"/>
      <c r="P154" s="2"/>
      <c r="Q154" s="2"/>
      <c r="R154" s="2"/>
      <c r="S154" s="2"/>
      <c r="T154" s="2">
        <v>1</v>
      </c>
      <c r="U154" s="2"/>
      <c r="V154" s="2"/>
      <c r="W154" s="2"/>
      <c r="X154" s="2"/>
      <c r="Y154" s="2"/>
      <c r="Z154" s="2">
        <v>1</v>
      </c>
      <c r="AA154" s="2"/>
      <c r="AB154" s="2">
        <v>1</v>
      </c>
      <c r="AC154" s="2">
        <v>1</v>
      </c>
      <c r="AD154" s="2"/>
      <c r="AE154" s="2"/>
      <c r="AF154" s="2">
        <v>1</v>
      </c>
      <c r="AG154" s="2">
        <v>1</v>
      </c>
      <c r="AH154" s="2">
        <v>1</v>
      </c>
      <c r="AI154" s="2"/>
      <c r="AJ154" s="2">
        <v>1</v>
      </c>
      <c r="AK154" s="2"/>
      <c r="AL154" s="2">
        <v>1</v>
      </c>
      <c r="AM154" s="2">
        <v>1</v>
      </c>
      <c r="AN154" s="2"/>
      <c r="AO154" s="2">
        <v>1</v>
      </c>
      <c r="AP154" s="2">
        <v>1</v>
      </c>
      <c r="AQ154" s="2"/>
      <c r="AR154" s="2">
        <v>1</v>
      </c>
      <c r="AS154" s="2"/>
      <c r="AT154" s="2"/>
      <c r="AU154" s="2"/>
      <c r="AV154" s="2"/>
      <c r="AW154" s="2"/>
      <c r="AX154" s="2">
        <v>1</v>
      </c>
      <c r="AY154" s="2">
        <v>1</v>
      </c>
      <c r="AZ154" s="2"/>
      <c r="BA154" s="2">
        <v>1</v>
      </c>
      <c r="BB154" s="2"/>
      <c r="BC154" s="2">
        <v>1</v>
      </c>
      <c r="BD154" s="2">
        <v>1</v>
      </c>
      <c r="BE154" s="2">
        <v>1</v>
      </c>
      <c r="BF154" s="2">
        <v>1</v>
      </c>
      <c r="BG154" s="2">
        <v>1</v>
      </c>
      <c r="BH154" s="2"/>
      <c r="BI154" s="2"/>
      <c r="BJ154" s="2"/>
      <c r="BK154" s="2"/>
      <c r="BL154" s="2"/>
      <c r="BM154" s="2"/>
      <c r="BN154" s="2"/>
      <c r="BO154" s="2"/>
      <c r="BP154" s="2"/>
      <c r="BQ154" s="2">
        <v>1</v>
      </c>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8">
        <f t="shared" si="6"/>
        <v>24</v>
      </c>
    </row>
    <row r="155" spans="2:116" ht="18.75" x14ac:dyDescent="0.3">
      <c r="B155" s="65"/>
      <c r="C155" s="19" t="s">
        <v>147</v>
      </c>
      <c r="D155" s="19"/>
      <c r="E155" s="2"/>
      <c r="F155" s="2"/>
      <c r="G155" s="2">
        <v>1</v>
      </c>
      <c r="H155" s="2"/>
      <c r="I155" s="2">
        <v>1</v>
      </c>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v>1</v>
      </c>
      <c r="BI155" s="2">
        <v>1</v>
      </c>
      <c r="BJ155" s="2"/>
      <c r="BK155" s="2"/>
      <c r="BL155" s="2"/>
      <c r="BM155" s="2"/>
      <c r="BN155" s="2"/>
      <c r="BO155" s="2">
        <v>1</v>
      </c>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8">
        <f t="shared" si="6"/>
        <v>5</v>
      </c>
    </row>
    <row r="156" spans="2:116" ht="18.75" x14ac:dyDescent="0.3">
      <c r="B156" s="65"/>
      <c r="C156" s="19" t="s">
        <v>148</v>
      </c>
      <c r="D156" s="19"/>
      <c r="E156" s="2"/>
      <c r="F156" s="2"/>
      <c r="G156" s="2"/>
      <c r="H156" s="2"/>
      <c r="I156" s="2"/>
      <c r="J156" s="2"/>
      <c r="K156" s="2"/>
      <c r="L156" s="2">
        <v>1</v>
      </c>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8">
        <f t="shared" si="6"/>
        <v>1</v>
      </c>
    </row>
    <row r="157" spans="2:116" ht="18.75" x14ac:dyDescent="0.3">
      <c r="B157" s="65"/>
      <c r="C157" s="19" t="s">
        <v>149</v>
      </c>
      <c r="D157" s="30"/>
      <c r="E157" s="3"/>
      <c r="F157" s="3"/>
      <c r="G157" s="3"/>
      <c r="H157" s="3"/>
      <c r="I157" s="3"/>
      <c r="J157" s="3">
        <v>1</v>
      </c>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9">
        <f t="shared" si="6"/>
        <v>1</v>
      </c>
    </row>
    <row r="158" spans="2:116" ht="18.75" x14ac:dyDescent="0.3">
      <c r="B158" s="65" t="s">
        <v>173</v>
      </c>
      <c r="C158" s="18" t="s">
        <v>145</v>
      </c>
      <c r="D158" s="18"/>
      <c r="E158" s="1"/>
      <c r="F158" s="1">
        <v>1</v>
      </c>
      <c r="G158" s="1"/>
      <c r="H158" s="1"/>
      <c r="I158" s="1"/>
      <c r="J158" s="1"/>
      <c r="K158" s="1"/>
      <c r="L158" s="1"/>
      <c r="M158" s="1"/>
      <c r="N158" s="1"/>
      <c r="O158" s="1"/>
      <c r="P158" s="1"/>
      <c r="Q158" s="1"/>
      <c r="R158" s="1"/>
      <c r="S158" s="1"/>
      <c r="T158" s="1"/>
      <c r="U158" s="1"/>
      <c r="V158" s="1"/>
      <c r="W158" s="1"/>
      <c r="X158" s="1"/>
      <c r="Y158" s="1">
        <v>1</v>
      </c>
      <c r="Z158" s="1">
        <v>1</v>
      </c>
      <c r="AA158" s="1"/>
      <c r="AB158" s="1"/>
      <c r="AC158" s="1"/>
      <c r="AD158" s="1"/>
      <c r="AE158" s="1"/>
      <c r="AF158" s="1"/>
      <c r="AG158" s="1"/>
      <c r="AH158" s="1"/>
      <c r="AI158" s="1"/>
      <c r="AJ158" s="1"/>
      <c r="AK158" s="1">
        <v>1</v>
      </c>
      <c r="AL158" s="1"/>
      <c r="AM158" s="1"/>
      <c r="AN158" s="1"/>
      <c r="AO158" s="1"/>
      <c r="AP158" s="1"/>
      <c r="AQ158" s="1"/>
      <c r="AR158" s="1"/>
      <c r="AS158" s="1"/>
      <c r="AT158" s="1"/>
      <c r="AU158" s="1"/>
      <c r="AV158" s="1"/>
      <c r="AW158" s="1">
        <v>1</v>
      </c>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7">
        <f t="shared" si="6"/>
        <v>5</v>
      </c>
    </row>
    <row r="159" spans="2:116" ht="18.75" x14ac:dyDescent="0.3">
      <c r="B159" s="65"/>
      <c r="C159" s="19" t="s">
        <v>146</v>
      </c>
      <c r="D159" s="19"/>
      <c r="E159" s="2"/>
      <c r="F159" s="2"/>
      <c r="G159" s="2"/>
      <c r="H159" s="2"/>
      <c r="I159" s="2">
        <v>1</v>
      </c>
      <c r="J159" s="2"/>
      <c r="K159" s="2">
        <v>1</v>
      </c>
      <c r="L159" s="2"/>
      <c r="M159" s="2"/>
      <c r="N159" s="2"/>
      <c r="O159" s="2"/>
      <c r="P159" s="2"/>
      <c r="Q159" s="2"/>
      <c r="R159" s="2"/>
      <c r="S159" s="2"/>
      <c r="T159" s="2"/>
      <c r="U159" s="2">
        <v>1</v>
      </c>
      <c r="V159" s="2"/>
      <c r="W159" s="2"/>
      <c r="X159" s="2"/>
      <c r="Y159" s="2"/>
      <c r="Z159" s="2"/>
      <c r="AA159" s="2">
        <v>1</v>
      </c>
      <c r="AB159" s="2">
        <v>1</v>
      </c>
      <c r="AC159" s="2"/>
      <c r="AD159" s="2"/>
      <c r="AE159" s="2"/>
      <c r="AF159" s="2"/>
      <c r="AG159" s="2"/>
      <c r="AH159" s="2"/>
      <c r="AI159" s="2"/>
      <c r="AJ159" s="2"/>
      <c r="AK159" s="2"/>
      <c r="AL159" s="2"/>
      <c r="AM159" s="2"/>
      <c r="AN159" s="2">
        <v>1</v>
      </c>
      <c r="AO159" s="2"/>
      <c r="AP159" s="2"/>
      <c r="AQ159" s="2"/>
      <c r="AR159" s="2"/>
      <c r="AS159" s="2"/>
      <c r="AT159" s="2"/>
      <c r="AU159" s="2"/>
      <c r="AV159" s="2"/>
      <c r="AW159" s="2"/>
      <c r="AX159" s="2"/>
      <c r="AY159" s="2"/>
      <c r="AZ159" s="2"/>
      <c r="BA159" s="2"/>
      <c r="BB159" s="2">
        <v>1</v>
      </c>
      <c r="BC159" s="2">
        <v>1</v>
      </c>
      <c r="BD159" s="2">
        <v>1</v>
      </c>
      <c r="BE159" s="2"/>
      <c r="BF159" s="2">
        <v>1</v>
      </c>
      <c r="BG159" s="2">
        <v>1</v>
      </c>
      <c r="BH159" s="2"/>
      <c r="BI159" s="2"/>
      <c r="BJ159" s="2"/>
      <c r="BK159" s="2"/>
      <c r="BL159" s="2"/>
      <c r="BM159" s="2">
        <v>1</v>
      </c>
      <c r="BN159" s="2"/>
      <c r="BO159" s="2"/>
      <c r="BP159" s="2">
        <v>1</v>
      </c>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8">
        <f t="shared" si="6"/>
        <v>13</v>
      </c>
    </row>
    <row r="160" spans="2:116" ht="18.75" x14ac:dyDescent="0.3">
      <c r="B160" s="65"/>
      <c r="C160" s="19" t="s">
        <v>147</v>
      </c>
      <c r="D160" s="19"/>
      <c r="E160" s="2">
        <v>1</v>
      </c>
      <c r="F160" s="2"/>
      <c r="G160" s="2"/>
      <c r="H160" s="2">
        <v>1</v>
      </c>
      <c r="I160" s="2"/>
      <c r="J160" s="2">
        <v>1</v>
      </c>
      <c r="K160" s="2"/>
      <c r="L160" s="2"/>
      <c r="M160" s="2"/>
      <c r="N160" s="2">
        <v>1</v>
      </c>
      <c r="O160" s="2"/>
      <c r="P160" s="2"/>
      <c r="Q160" s="2"/>
      <c r="R160" s="2"/>
      <c r="S160" s="2">
        <v>1</v>
      </c>
      <c r="T160" s="2"/>
      <c r="U160" s="2"/>
      <c r="V160" s="2"/>
      <c r="W160" s="2">
        <v>1</v>
      </c>
      <c r="X160" s="2"/>
      <c r="Y160" s="2"/>
      <c r="Z160" s="2"/>
      <c r="AA160" s="2"/>
      <c r="AB160" s="2"/>
      <c r="AC160" s="2"/>
      <c r="AD160" s="2"/>
      <c r="AE160" s="2"/>
      <c r="AF160" s="2"/>
      <c r="AG160" s="2"/>
      <c r="AH160" s="2">
        <v>1</v>
      </c>
      <c r="AI160" s="2"/>
      <c r="AJ160" s="2"/>
      <c r="AK160" s="2"/>
      <c r="AL160" s="2">
        <v>1</v>
      </c>
      <c r="AM160" s="2"/>
      <c r="AN160" s="2"/>
      <c r="AO160" s="2"/>
      <c r="AP160" s="2"/>
      <c r="AQ160" s="2">
        <v>1</v>
      </c>
      <c r="AR160" s="2">
        <v>1</v>
      </c>
      <c r="AS160" s="2"/>
      <c r="AT160" s="2"/>
      <c r="AU160" s="2">
        <v>1</v>
      </c>
      <c r="AV160" s="2"/>
      <c r="AW160" s="2"/>
      <c r="AX160" s="2">
        <v>1</v>
      </c>
      <c r="AY160" s="2"/>
      <c r="AZ160" s="2"/>
      <c r="BA160" s="2"/>
      <c r="BB160" s="2"/>
      <c r="BC160" s="2"/>
      <c r="BD160" s="2"/>
      <c r="BE160" s="2"/>
      <c r="BF160" s="2"/>
      <c r="BG160" s="2"/>
      <c r="BH160" s="2">
        <v>1</v>
      </c>
      <c r="BI160" s="2">
        <v>1</v>
      </c>
      <c r="BJ160" s="2">
        <v>1</v>
      </c>
      <c r="BK160" s="2">
        <v>1</v>
      </c>
      <c r="BL160" s="2"/>
      <c r="BM160" s="2"/>
      <c r="BN160" s="2"/>
      <c r="BO160" s="2">
        <v>1</v>
      </c>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8">
        <f t="shared" si="6"/>
        <v>17</v>
      </c>
    </row>
    <row r="161" spans="1:116" ht="18.75" x14ac:dyDescent="0.3">
      <c r="B161" s="65"/>
      <c r="C161" s="19" t="s">
        <v>148</v>
      </c>
      <c r="D161" s="19"/>
      <c r="E161" s="2"/>
      <c r="F161" s="2"/>
      <c r="G161" s="2">
        <v>1</v>
      </c>
      <c r="H161" s="2"/>
      <c r="I161" s="2"/>
      <c r="J161" s="2"/>
      <c r="K161" s="2"/>
      <c r="L161" s="2">
        <v>1</v>
      </c>
      <c r="M161" s="2">
        <v>1</v>
      </c>
      <c r="N161" s="2"/>
      <c r="O161" s="2">
        <v>1</v>
      </c>
      <c r="P161" s="2"/>
      <c r="Q161" s="2"/>
      <c r="R161" s="2">
        <v>1</v>
      </c>
      <c r="S161" s="2"/>
      <c r="T161" s="2">
        <v>1</v>
      </c>
      <c r="U161" s="2"/>
      <c r="V161" s="2">
        <v>1</v>
      </c>
      <c r="W161" s="2"/>
      <c r="X161" s="2">
        <v>1</v>
      </c>
      <c r="Y161" s="2"/>
      <c r="Z161" s="2"/>
      <c r="AA161" s="2"/>
      <c r="AB161" s="2"/>
      <c r="AC161" s="2">
        <v>1</v>
      </c>
      <c r="AD161" s="2">
        <v>1</v>
      </c>
      <c r="AE161" s="2">
        <v>1</v>
      </c>
      <c r="AF161" s="2">
        <v>1</v>
      </c>
      <c r="AG161" s="2">
        <v>1</v>
      </c>
      <c r="AH161" s="2"/>
      <c r="AI161" s="2">
        <v>1</v>
      </c>
      <c r="AJ161" s="2">
        <v>1</v>
      </c>
      <c r="AK161" s="2"/>
      <c r="AL161" s="2"/>
      <c r="AM161" s="2">
        <v>1</v>
      </c>
      <c r="AN161" s="2"/>
      <c r="AO161" s="2"/>
      <c r="AP161" s="2">
        <v>1</v>
      </c>
      <c r="AQ161" s="2"/>
      <c r="AR161" s="2"/>
      <c r="AS161" s="2">
        <v>1</v>
      </c>
      <c r="AT161" s="2">
        <v>1</v>
      </c>
      <c r="AU161" s="2"/>
      <c r="AV161" s="2">
        <v>1</v>
      </c>
      <c r="AW161" s="2"/>
      <c r="AX161" s="2"/>
      <c r="AY161" s="2">
        <v>1</v>
      </c>
      <c r="AZ161" s="2"/>
      <c r="BA161" s="2">
        <v>1</v>
      </c>
      <c r="BB161" s="2"/>
      <c r="BC161" s="2"/>
      <c r="BD161" s="2"/>
      <c r="BE161" s="2">
        <v>1</v>
      </c>
      <c r="BF161" s="2"/>
      <c r="BG161" s="2"/>
      <c r="BH161" s="2"/>
      <c r="BI161" s="2"/>
      <c r="BJ161" s="2"/>
      <c r="BK161" s="2"/>
      <c r="BL161" s="2">
        <v>1</v>
      </c>
      <c r="BM161" s="2"/>
      <c r="BN161" s="2">
        <v>1</v>
      </c>
      <c r="BO161" s="2"/>
      <c r="BP161" s="2"/>
      <c r="BQ161" s="2">
        <v>1</v>
      </c>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8">
        <f t="shared" si="6"/>
        <v>26</v>
      </c>
    </row>
    <row r="162" spans="1:116" ht="18.75" x14ac:dyDescent="0.3">
      <c r="B162" s="65"/>
      <c r="C162" s="19" t="s">
        <v>149</v>
      </c>
      <c r="D162" s="30"/>
      <c r="E162" s="3"/>
      <c r="F162" s="3"/>
      <c r="G162" s="3"/>
      <c r="H162" s="3"/>
      <c r="I162" s="3"/>
      <c r="J162" s="3"/>
      <c r="K162" s="3"/>
      <c r="L162" s="3"/>
      <c r="M162" s="3"/>
      <c r="N162" s="3"/>
      <c r="O162" s="3"/>
      <c r="P162" s="3">
        <v>1</v>
      </c>
      <c r="Q162" s="3">
        <v>1</v>
      </c>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v>1</v>
      </c>
      <c r="AP162" s="3"/>
      <c r="AQ162" s="3"/>
      <c r="AR162" s="3"/>
      <c r="AS162" s="3"/>
      <c r="AT162" s="3"/>
      <c r="AU162" s="3"/>
      <c r="AV162" s="3"/>
      <c r="AW162" s="3"/>
      <c r="AX162" s="3"/>
      <c r="AY162" s="3"/>
      <c r="AZ162" s="3">
        <v>1</v>
      </c>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9">
        <f t="shared" si="6"/>
        <v>4</v>
      </c>
    </row>
    <row r="163" spans="1:116"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9"/>
    </row>
    <row r="164" spans="1:116" ht="37.5" customHeight="1" x14ac:dyDescent="0.3">
      <c r="B164" s="70" t="s">
        <v>181</v>
      </c>
      <c r="C164" s="71"/>
      <c r="D164" s="36"/>
      <c r="E164" s="1" t="s">
        <v>188</v>
      </c>
      <c r="F164" s="1" t="s">
        <v>193</v>
      </c>
      <c r="G164" s="1" t="s">
        <v>196</v>
      </c>
      <c r="H164" s="1" t="s">
        <v>197</v>
      </c>
      <c r="I164" s="1" t="s">
        <v>536</v>
      </c>
      <c r="J164" s="1"/>
      <c r="K164" s="1" t="s">
        <v>200</v>
      </c>
      <c r="L164" s="1" t="s">
        <v>201</v>
      </c>
      <c r="M164" s="1" t="s">
        <v>219</v>
      </c>
      <c r="N164" s="1" t="s">
        <v>206</v>
      </c>
      <c r="O164" s="1" t="s">
        <v>208</v>
      </c>
      <c r="P164" s="1" t="s">
        <v>537</v>
      </c>
      <c r="Q164" s="1" t="s">
        <v>538</v>
      </c>
      <c r="R164" s="1" t="s">
        <v>218</v>
      </c>
      <c r="S164" s="1" t="s">
        <v>617</v>
      </c>
      <c r="T164" s="1" t="s">
        <v>223</v>
      </c>
      <c r="U164" s="1" t="s">
        <v>227</v>
      </c>
      <c r="V164" s="1" t="s">
        <v>228</v>
      </c>
      <c r="W164" s="1" t="s">
        <v>539</v>
      </c>
      <c r="X164" s="1" t="s">
        <v>232</v>
      </c>
      <c r="Y164" s="1" t="s">
        <v>236</v>
      </c>
      <c r="Z164" s="1" t="s">
        <v>240</v>
      </c>
      <c r="AA164" s="1" t="s">
        <v>244</v>
      </c>
      <c r="AB164" s="1" t="s">
        <v>248</v>
      </c>
      <c r="AC164" s="1" t="s">
        <v>540</v>
      </c>
      <c r="AD164" s="1" t="s">
        <v>252</v>
      </c>
      <c r="AE164" s="1" t="s">
        <v>257</v>
      </c>
      <c r="AF164" s="1" t="s">
        <v>260</v>
      </c>
      <c r="AG164" s="1" t="s">
        <v>262</v>
      </c>
      <c r="AH164" s="1" t="s">
        <v>270</v>
      </c>
      <c r="AI164" s="1" t="s">
        <v>271</v>
      </c>
      <c r="AJ164" s="1" t="s">
        <v>276</v>
      </c>
      <c r="AK164" s="1" t="s">
        <v>619</v>
      </c>
      <c r="AL164" s="1" t="s">
        <v>190</v>
      </c>
      <c r="AM164" s="1" t="s">
        <v>541</v>
      </c>
      <c r="AN164" s="1" t="s">
        <v>286</v>
      </c>
      <c r="AO164" s="1" t="s">
        <v>290</v>
      </c>
      <c r="AP164" s="1"/>
      <c r="AQ164" s="1" t="s">
        <v>542</v>
      </c>
      <c r="AR164" s="1" t="s">
        <v>298</v>
      </c>
      <c r="AS164" s="1" t="s">
        <v>299</v>
      </c>
      <c r="AT164" s="1" t="s">
        <v>300</v>
      </c>
      <c r="AU164" s="1" t="s">
        <v>304</v>
      </c>
      <c r="AV164" s="1" t="s">
        <v>466</v>
      </c>
      <c r="AW164" s="1" t="s">
        <v>543</v>
      </c>
      <c r="AX164" s="1" t="s">
        <v>470</v>
      </c>
      <c r="AY164" s="1" t="s">
        <v>456</v>
      </c>
      <c r="AZ164" s="1" t="s">
        <v>472</v>
      </c>
      <c r="BA164" s="1" t="s">
        <v>498</v>
      </c>
      <c r="BB164" s="1" t="s">
        <v>505</v>
      </c>
      <c r="BC164" s="1" t="s">
        <v>544</v>
      </c>
      <c r="BD164" s="1" t="s">
        <v>509</v>
      </c>
      <c r="BE164" s="1" t="s">
        <v>510</v>
      </c>
      <c r="BF164" s="1" t="s">
        <v>514</v>
      </c>
      <c r="BG164" s="1"/>
      <c r="BH164" s="1" t="s">
        <v>625</v>
      </c>
      <c r="BI164" s="1"/>
      <c r="BJ164" s="1" t="s">
        <v>636</v>
      </c>
      <c r="BK164" s="1" t="s">
        <v>646</v>
      </c>
      <c r="BL164" s="1" t="s">
        <v>648</v>
      </c>
      <c r="BM164" s="1" t="s">
        <v>666</v>
      </c>
      <c r="BN164" s="1" t="s">
        <v>674</v>
      </c>
      <c r="BO164" s="1" t="s">
        <v>678</v>
      </c>
      <c r="BP164" s="1" t="s">
        <v>683</v>
      </c>
      <c r="BQ164" s="1" t="s">
        <v>684</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41"/>
    </row>
    <row r="165" spans="1:116" ht="51.75" customHeight="1" x14ac:dyDescent="0.3">
      <c r="B165" s="65" t="s">
        <v>182</v>
      </c>
      <c r="C165" s="20" t="s">
        <v>174</v>
      </c>
      <c r="D165" s="20"/>
      <c r="E165" s="1"/>
      <c r="F165" s="1" t="s">
        <v>194</v>
      </c>
      <c r="G165" s="1"/>
      <c r="H165" s="1" t="s">
        <v>198</v>
      </c>
      <c r="I165" s="1"/>
      <c r="J165" s="1"/>
      <c r="K165" s="1"/>
      <c r="L165" s="1" t="s">
        <v>202</v>
      </c>
      <c r="M165" s="1" t="s">
        <v>204</v>
      </c>
      <c r="N165" s="39"/>
      <c r="O165" s="1" t="s">
        <v>209</v>
      </c>
      <c r="P165" s="1" t="s">
        <v>211</v>
      </c>
      <c r="Q165" s="1" t="s">
        <v>215</v>
      </c>
      <c r="R165" s="1"/>
      <c r="S165" s="1" t="s">
        <v>220</v>
      </c>
      <c r="T165" s="1" t="s">
        <v>224</v>
      </c>
      <c r="U165" s="1"/>
      <c r="V165" s="1" t="s">
        <v>229</v>
      </c>
      <c r="W165" s="1"/>
      <c r="X165" s="1" t="s">
        <v>233</v>
      </c>
      <c r="Y165" s="1" t="s">
        <v>237</v>
      </c>
      <c r="Z165" s="1" t="s">
        <v>241</v>
      </c>
      <c r="AA165" s="1" t="s">
        <v>245</v>
      </c>
      <c r="AB165" s="1"/>
      <c r="AC165" s="1" t="s">
        <v>249</v>
      </c>
      <c r="AD165" s="1" t="s">
        <v>253</v>
      </c>
      <c r="AE165" s="1" t="s">
        <v>258</v>
      </c>
      <c r="AF165" s="1" t="s">
        <v>618</v>
      </c>
      <c r="AG165" s="1" t="s">
        <v>263</v>
      </c>
      <c r="AH165" s="1"/>
      <c r="AI165" s="1" t="s">
        <v>272</v>
      </c>
      <c r="AJ165" s="1"/>
      <c r="AK165" s="1" t="s">
        <v>277</v>
      </c>
      <c r="AL165" s="1" t="s">
        <v>283</v>
      </c>
      <c r="AM165" s="1"/>
      <c r="AN165" s="1" t="s">
        <v>287</v>
      </c>
      <c r="AO165" s="1" t="s">
        <v>291</v>
      </c>
      <c r="AP165" s="1" t="s">
        <v>294</v>
      </c>
      <c r="AQ165" s="1" t="s">
        <v>295</v>
      </c>
      <c r="AR165" s="1"/>
      <c r="AS165" s="1"/>
      <c r="AT165" s="1" t="s">
        <v>301</v>
      </c>
      <c r="AU165" s="1" t="s">
        <v>305</v>
      </c>
      <c r="AV165" s="1"/>
      <c r="AW165" s="1" t="s">
        <v>467</v>
      </c>
      <c r="AX165" s="1"/>
      <c r="AY165" s="1"/>
      <c r="AZ165" s="1" t="s">
        <v>473</v>
      </c>
      <c r="BA165" s="1" t="s">
        <v>499</v>
      </c>
      <c r="BB165" s="1" t="s">
        <v>506</v>
      </c>
      <c r="BC165" s="1"/>
      <c r="BD165" s="1"/>
      <c r="BE165" s="1" t="s">
        <v>511</v>
      </c>
      <c r="BF165" s="1" t="s">
        <v>515</v>
      </c>
      <c r="BG165" s="1"/>
      <c r="BH165" s="1" t="s">
        <v>626</v>
      </c>
      <c r="BI165" s="1"/>
      <c r="BJ165" s="1" t="s">
        <v>209</v>
      </c>
      <c r="BK165" s="1"/>
      <c r="BL165" s="1" t="s">
        <v>649</v>
      </c>
      <c r="BM165" s="1" t="s">
        <v>667</v>
      </c>
      <c r="BN165" s="1" t="s">
        <v>675</v>
      </c>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42"/>
    </row>
    <row r="166" spans="1:116" ht="51.75" customHeight="1" x14ac:dyDescent="0.3">
      <c r="B166" s="65"/>
      <c r="C166" s="21" t="s">
        <v>175</v>
      </c>
      <c r="D166" s="21"/>
      <c r="E166" s="2"/>
      <c r="F166" s="34" t="s">
        <v>195</v>
      </c>
      <c r="G166" s="2"/>
      <c r="H166" s="34" t="s">
        <v>199</v>
      </c>
      <c r="I166" s="2"/>
      <c r="J166" s="2"/>
      <c r="K166" s="2"/>
      <c r="L166" s="34" t="s">
        <v>203</v>
      </c>
      <c r="M166" s="34" t="s">
        <v>205</v>
      </c>
      <c r="N166" s="39" t="s">
        <v>207</v>
      </c>
      <c r="O166" s="34" t="s">
        <v>210</v>
      </c>
      <c r="P166" s="34" t="s">
        <v>212</v>
      </c>
      <c r="Q166" s="34" t="s">
        <v>216</v>
      </c>
      <c r="R166" s="2"/>
      <c r="S166" s="34" t="s">
        <v>221</v>
      </c>
      <c r="T166" s="34" t="s">
        <v>225</v>
      </c>
      <c r="U166" s="2"/>
      <c r="V166" s="34" t="s">
        <v>230</v>
      </c>
      <c r="W166" s="2"/>
      <c r="X166" s="34" t="s">
        <v>234</v>
      </c>
      <c r="Y166" s="34" t="s">
        <v>238</v>
      </c>
      <c r="Z166" s="34" t="s">
        <v>242</v>
      </c>
      <c r="AA166" s="34" t="s">
        <v>246</v>
      </c>
      <c r="AB166" s="2"/>
      <c r="AC166" s="34" t="s">
        <v>250</v>
      </c>
      <c r="AD166" s="34" t="s">
        <v>254</v>
      </c>
      <c r="AE166" s="34" t="s">
        <v>259</v>
      </c>
      <c r="AF166" s="34" t="s">
        <v>261</v>
      </c>
      <c r="AG166" s="34" t="s">
        <v>264</v>
      </c>
      <c r="AH166" s="2"/>
      <c r="AI166" s="34" t="s">
        <v>273</v>
      </c>
      <c r="AJ166" s="2"/>
      <c r="AK166" s="34" t="s">
        <v>195</v>
      </c>
      <c r="AL166" s="34" t="s">
        <v>284</v>
      </c>
      <c r="AM166" s="2"/>
      <c r="AN166" s="34" t="s">
        <v>288</v>
      </c>
      <c r="AO166" s="34" t="s">
        <v>292</v>
      </c>
      <c r="AP166" s="2"/>
      <c r="AQ166" s="34" t="s">
        <v>296</v>
      </c>
      <c r="AR166" s="2"/>
      <c r="AS166" s="2"/>
      <c r="AT166" s="34" t="s">
        <v>302</v>
      </c>
      <c r="AU166" s="34" t="s">
        <v>306</v>
      </c>
      <c r="AV166" s="2"/>
      <c r="AW166" s="34" t="s">
        <v>468</v>
      </c>
      <c r="AX166" s="2"/>
      <c r="AY166" s="2"/>
      <c r="AZ166" s="34" t="s">
        <v>474</v>
      </c>
      <c r="BA166" s="34" t="s">
        <v>500</v>
      </c>
      <c r="BB166" s="34" t="s">
        <v>507</v>
      </c>
      <c r="BC166" s="2"/>
      <c r="BD166" s="2"/>
      <c r="BE166" s="34" t="s">
        <v>512</v>
      </c>
      <c r="BF166" s="34" t="s">
        <v>516</v>
      </c>
      <c r="BG166" s="2"/>
      <c r="BH166" s="34" t="s">
        <v>627</v>
      </c>
      <c r="BI166" s="2"/>
      <c r="BJ166" s="34" t="s">
        <v>210</v>
      </c>
      <c r="BK166" s="2"/>
      <c r="BL166" s="34" t="s">
        <v>650</v>
      </c>
      <c r="BM166" s="34" t="s">
        <v>668</v>
      </c>
      <c r="BN166" s="34" t="s">
        <v>676</v>
      </c>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42"/>
    </row>
    <row r="167" spans="1:116" ht="51.75" customHeight="1" x14ac:dyDescent="0.3">
      <c r="B167" s="65"/>
      <c r="C167" s="22" t="s">
        <v>176</v>
      </c>
      <c r="D167" s="22"/>
      <c r="E167" s="40"/>
      <c r="F167" s="40"/>
      <c r="G167" s="40"/>
      <c r="H167" s="40" t="s">
        <v>213</v>
      </c>
      <c r="I167" s="40"/>
      <c r="J167" s="40"/>
      <c r="K167" s="40"/>
      <c r="L167" s="40"/>
      <c r="M167" s="40"/>
      <c r="N167" s="40"/>
      <c r="O167" s="40">
        <v>97317154</v>
      </c>
      <c r="P167" s="40" t="s">
        <v>214</v>
      </c>
      <c r="Q167" s="40" t="s">
        <v>217</v>
      </c>
      <c r="R167" s="40"/>
      <c r="S167" s="40" t="s">
        <v>222</v>
      </c>
      <c r="T167" s="40" t="s">
        <v>226</v>
      </c>
      <c r="U167" s="40"/>
      <c r="V167" s="40" t="s">
        <v>231</v>
      </c>
      <c r="W167" s="40"/>
      <c r="X167" s="40" t="s">
        <v>235</v>
      </c>
      <c r="Y167" s="40" t="s">
        <v>239</v>
      </c>
      <c r="Z167" s="40" t="s">
        <v>243</v>
      </c>
      <c r="AA167" s="40" t="s">
        <v>247</v>
      </c>
      <c r="AB167" s="40"/>
      <c r="AC167" s="40" t="s">
        <v>251</v>
      </c>
      <c r="AD167" s="40" t="s">
        <v>255</v>
      </c>
      <c r="AE167" s="40"/>
      <c r="AF167" s="40"/>
      <c r="AG167" s="40" t="s">
        <v>265</v>
      </c>
      <c r="AH167" s="40"/>
      <c r="AI167" s="40" t="s">
        <v>274</v>
      </c>
      <c r="AJ167" s="40"/>
      <c r="AK167" s="40" t="s">
        <v>278</v>
      </c>
      <c r="AL167" s="40" t="s">
        <v>285</v>
      </c>
      <c r="AM167" s="40"/>
      <c r="AN167" s="40" t="s">
        <v>289</v>
      </c>
      <c r="AO167" s="40" t="s">
        <v>293</v>
      </c>
      <c r="AP167" s="40"/>
      <c r="AQ167" s="40" t="s">
        <v>297</v>
      </c>
      <c r="AR167" s="40"/>
      <c r="AS167" s="40"/>
      <c r="AT167" s="40" t="s">
        <v>303</v>
      </c>
      <c r="AU167" s="40" t="s">
        <v>307</v>
      </c>
      <c r="AV167" s="40"/>
      <c r="AW167" s="40" t="s">
        <v>469</v>
      </c>
      <c r="AX167" s="40"/>
      <c r="AY167" s="40"/>
      <c r="AZ167" s="40" t="s">
        <v>475</v>
      </c>
      <c r="BA167" s="40" t="s">
        <v>501</v>
      </c>
      <c r="BB167" s="40" t="s">
        <v>508</v>
      </c>
      <c r="BC167" s="40"/>
      <c r="BD167" s="40"/>
      <c r="BE167" s="40" t="s">
        <v>513</v>
      </c>
      <c r="BF167" s="40" t="s">
        <v>517</v>
      </c>
      <c r="BG167" s="40"/>
      <c r="BH167" s="40" t="s">
        <v>628</v>
      </c>
      <c r="BI167" s="40"/>
      <c r="BJ167" s="40" t="s">
        <v>637</v>
      </c>
      <c r="BK167" s="40"/>
      <c r="BL167" s="40" t="s">
        <v>651</v>
      </c>
      <c r="BM167" s="40" t="s">
        <v>669</v>
      </c>
      <c r="BN167" s="40" t="s">
        <v>677</v>
      </c>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2"/>
    </row>
  </sheetData>
  <sheetProtection formatRows="0"/>
  <mergeCells count="40">
    <mergeCell ref="B158:B162"/>
    <mergeCell ref="A163:DK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L19"/>
    <mergeCell ref="B21:B23"/>
    <mergeCell ref="B24:B28"/>
    <mergeCell ref="B29:B31"/>
    <mergeCell ref="B32:DL32"/>
    <mergeCell ref="B33:B37"/>
    <mergeCell ref="B38:B42"/>
    <mergeCell ref="B43:B47"/>
    <mergeCell ref="B48:B52"/>
    <mergeCell ref="B53:B57"/>
    <mergeCell ref="B58:B62"/>
    <mergeCell ref="B8:C8"/>
    <mergeCell ref="B2:C2"/>
    <mergeCell ref="B5:C5"/>
    <mergeCell ref="E5:DL5"/>
    <mergeCell ref="B6:C7"/>
    <mergeCell ref="E6:DL6"/>
  </mergeCells>
  <conditionalFormatting sqref="E8:DK8">
    <cfRule type="notContainsBlanks" dxfId="8" priority="1">
      <formula>LEN(TRIM(E8))&gt;0</formula>
    </cfRule>
  </conditionalFormatting>
  <hyperlinks>
    <hyperlink ref="F166" r:id="rId1"/>
    <hyperlink ref="H166" r:id="rId2"/>
    <hyperlink ref="L166" r:id="rId3"/>
    <hyperlink ref="M166" r:id="rId4"/>
    <hyperlink ref="N166" r:id="rId5"/>
    <hyperlink ref="O166" r:id="rId6"/>
    <hyperlink ref="P166" r:id="rId7"/>
    <hyperlink ref="Q166" r:id="rId8"/>
    <hyperlink ref="S166" r:id="rId9"/>
    <hyperlink ref="T166" r:id="rId10"/>
    <hyperlink ref="V166" r:id="rId11"/>
    <hyperlink ref="X166" r:id="rId12"/>
    <hyperlink ref="Y166" r:id="rId13"/>
    <hyperlink ref="Z166" r:id="rId14"/>
    <hyperlink ref="AA166" r:id="rId15"/>
    <hyperlink ref="AC166" r:id="rId16"/>
    <hyperlink ref="AD166" r:id="rId17"/>
    <hyperlink ref="AE166" r:id="rId18"/>
    <hyperlink ref="AF166" r:id="rId19"/>
    <hyperlink ref="AG166" r:id="rId20"/>
    <hyperlink ref="AI166" r:id="rId21"/>
    <hyperlink ref="AK166" r:id="rId22"/>
    <hyperlink ref="AL166" r:id="rId23"/>
    <hyperlink ref="AN166" r:id="rId24"/>
    <hyperlink ref="AO166" r:id="rId25"/>
    <hyperlink ref="AQ166" r:id="rId26"/>
    <hyperlink ref="AT166" r:id="rId27"/>
    <hyperlink ref="AU166" r:id="rId28"/>
    <hyperlink ref="AW166" r:id="rId29"/>
    <hyperlink ref="AZ166" r:id="rId30"/>
    <hyperlink ref="BA166" r:id="rId31"/>
    <hyperlink ref="BB166" r:id="rId32"/>
    <hyperlink ref="BE166" r:id="rId33"/>
    <hyperlink ref="BF166" r:id="rId34"/>
    <hyperlink ref="BH166" r:id="rId35"/>
    <hyperlink ref="BJ166" r:id="rId36"/>
    <hyperlink ref="BL166" r:id="rId37"/>
    <hyperlink ref="BM166" r:id="rId38"/>
    <hyperlink ref="BN166" r:id="rId39"/>
  </hyperlinks>
  <pageMargins left="0.7" right="0.7" top="0.75" bottom="0.75" header="0.3" footer="0.3"/>
  <pageSetup paperSize="9" orientation="portrait" horizontalDpi="300" verticalDpi="300" r:id="rId40"/>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E8:DK8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DR167"/>
  <sheetViews>
    <sheetView zoomScale="70" zoomScaleNormal="70" workbookViewId="0">
      <pane xSplit="3" ySplit="8" topLeftCell="AE139" activePane="bottomRight" state="frozen"/>
      <selection pane="topRight" activeCell="D1" sqref="D1"/>
      <selection pane="bottomLeft" activeCell="A10" sqref="A10"/>
      <selection pane="bottomRight" activeCell="AG164" sqref="AG164"/>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38</v>
      </c>
      <c r="F8" s="29" t="s">
        <v>55</v>
      </c>
      <c r="G8" s="29" t="s">
        <v>14</v>
      </c>
      <c r="H8" s="29" t="s">
        <v>14</v>
      </c>
      <c r="I8" s="29" t="s">
        <v>14</v>
      </c>
      <c r="J8" s="29" t="s">
        <v>99</v>
      </c>
      <c r="K8" s="29" t="s">
        <v>96</v>
      </c>
      <c r="L8" s="29" t="s">
        <v>14</v>
      </c>
      <c r="M8" s="29" t="s">
        <v>99</v>
      </c>
      <c r="N8" s="29" t="s">
        <v>99</v>
      </c>
      <c r="O8" s="29" t="s">
        <v>14</v>
      </c>
      <c r="P8" s="29" t="s">
        <v>14</v>
      </c>
      <c r="Q8" s="29" t="s">
        <v>99</v>
      </c>
      <c r="R8" s="29" t="s">
        <v>14</v>
      </c>
      <c r="S8" s="29" t="s">
        <v>14</v>
      </c>
      <c r="T8" s="29" t="s">
        <v>14</v>
      </c>
      <c r="U8" s="29" t="s">
        <v>45</v>
      </c>
      <c r="V8" s="29" t="s">
        <v>96</v>
      </c>
      <c r="W8" s="29" t="s">
        <v>96</v>
      </c>
      <c r="X8" s="29" t="s">
        <v>14</v>
      </c>
      <c r="Y8" s="29" t="s">
        <v>55</v>
      </c>
      <c r="Z8" s="29" t="s">
        <v>55</v>
      </c>
      <c r="AA8" s="29" t="s">
        <v>14</v>
      </c>
      <c r="AB8" s="29" t="s">
        <v>96</v>
      </c>
      <c r="AC8" s="29" t="s">
        <v>96</v>
      </c>
      <c r="AD8" s="29" t="s">
        <v>96</v>
      </c>
      <c r="AE8" s="29" t="s">
        <v>96</v>
      </c>
      <c r="AF8" s="29" t="s">
        <v>38</v>
      </c>
      <c r="AG8" s="29" t="s">
        <v>14</v>
      </c>
      <c r="AH8" s="29" t="s">
        <v>14</v>
      </c>
      <c r="AI8" s="29" t="s">
        <v>14</v>
      </c>
      <c r="AJ8" s="29" t="s">
        <v>55</v>
      </c>
      <c r="AK8" s="29" t="s">
        <v>55</v>
      </c>
      <c r="AL8" s="29" t="s">
        <v>55</v>
      </c>
      <c r="AM8" s="29" t="s">
        <v>45</v>
      </c>
      <c r="AN8" s="29" t="s">
        <v>45</v>
      </c>
      <c r="AO8" s="29" t="s">
        <v>14</v>
      </c>
      <c r="AP8" s="29" t="s">
        <v>45</v>
      </c>
      <c r="AQ8" s="29" t="s">
        <v>14</v>
      </c>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1</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v>1</v>
      </c>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1</v>
      </c>
    </row>
    <row r="10" spans="2:120" ht="18.600000000000001" customHeight="1" x14ac:dyDescent="0.3">
      <c r="B10" s="26"/>
      <c r="C10" s="8" t="s">
        <v>124</v>
      </c>
      <c r="D10" s="8">
        <f>DP10</f>
        <v>10</v>
      </c>
      <c r="E10" s="2"/>
      <c r="F10" s="2">
        <v>1</v>
      </c>
      <c r="G10" s="2"/>
      <c r="H10" s="2"/>
      <c r="I10" s="2"/>
      <c r="J10" s="2">
        <v>1</v>
      </c>
      <c r="K10" s="2">
        <v>1</v>
      </c>
      <c r="L10" s="2"/>
      <c r="M10" s="2">
        <v>1</v>
      </c>
      <c r="N10" s="2"/>
      <c r="O10" s="2"/>
      <c r="P10" s="2"/>
      <c r="Q10" s="2">
        <v>1</v>
      </c>
      <c r="R10" s="2"/>
      <c r="S10" s="2"/>
      <c r="T10" s="2"/>
      <c r="U10" s="2"/>
      <c r="V10" s="2"/>
      <c r="W10" s="2"/>
      <c r="X10" s="2"/>
      <c r="Y10" s="2">
        <v>1</v>
      </c>
      <c r="Z10" s="2">
        <v>1</v>
      </c>
      <c r="AA10" s="2"/>
      <c r="AB10" s="2">
        <v>1</v>
      </c>
      <c r="AC10" s="2"/>
      <c r="AD10" s="2"/>
      <c r="AE10" s="2"/>
      <c r="AF10" s="2"/>
      <c r="AG10" s="2"/>
      <c r="AH10" s="2"/>
      <c r="AI10" s="2"/>
      <c r="AJ10" s="2">
        <v>1</v>
      </c>
      <c r="AK10" s="2"/>
      <c r="AL10" s="2"/>
      <c r="AM10" s="2"/>
      <c r="AN10" s="2"/>
      <c r="AO10" s="2"/>
      <c r="AP10" s="2"/>
      <c r="AQ10" s="2">
        <v>1</v>
      </c>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10</v>
      </c>
    </row>
    <row r="11" spans="2:120" ht="18.600000000000001" customHeight="1" x14ac:dyDescent="0.3">
      <c r="B11" s="26"/>
      <c r="C11" s="8" t="s">
        <v>125</v>
      </c>
      <c r="D11" s="8">
        <f t="shared" ref="D11:D17" si="1">DP11</f>
        <v>9</v>
      </c>
      <c r="E11" s="2">
        <v>1</v>
      </c>
      <c r="F11" s="2"/>
      <c r="G11" s="2"/>
      <c r="H11" s="2"/>
      <c r="I11" s="2"/>
      <c r="J11" s="2"/>
      <c r="K11" s="2"/>
      <c r="L11" s="2"/>
      <c r="M11" s="2"/>
      <c r="N11" s="2"/>
      <c r="O11" s="2">
        <v>1</v>
      </c>
      <c r="P11" s="2"/>
      <c r="Q11" s="2"/>
      <c r="R11" s="2"/>
      <c r="S11" s="2">
        <v>1</v>
      </c>
      <c r="T11" s="2">
        <v>1</v>
      </c>
      <c r="U11" s="2"/>
      <c r="V11" s="2">
        <v>1</v>
      </c>
      <c r="W11" s="2">
        <v>1</v>
      </c>
      <c r="X11" s="2"/>
      <c r="Y11" s="2"/>
      <c r="Z11" s="2"/>
      <c r="AA11" s="2"/>
      <c r="AB11" s="2"/>
      <c r="AC11" s="2">
        <v>1</v>
      </c>
      <c r="AD11" s="2"/>
      <c r="AE11" s="2">
        <v>1</v>
      </c>
      <c r="AF11" s="2"/>
      <c r="AG11" s="2"/>
      <c r="AH11" s="2"/>
      <c r="AI11" s="2"/>
      <c r="AJ11" s="2"/>
      <c r="AK11" s="2"/>
      <c r="AL11" s="2"/>
      <c r="AM11" s="2"/>
      <c r="AN11" s="2"/>
      <c r="AO11" s="2"/>
      <c r="AP11" s="2">
        <v>1</v>
      </c>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9</v>
      </c>
    </row>
    <row r="12" spans="2:120" ht="18.600000000000001" customHeight="1" x14ac:dyDescent="0.3">
      <c r="B12" s="26"/>
      <c r="C12" s="8" t="s">
        <v>126</v>
      </c>
      <c r="D12" s="8">
        <f t="shared" si="1"/>
        <v>2</v>
      </c>
      <c r="E12" s="2"/>
      <c r="F12" s="2"/>
      <c r="G12" s="2"/>
      <c r="H12" s="2"/>
      <c r="I12" s="2"/>
      <c r="J12" s="2"/>
      <c r="K12" s="2"/>
      <c r="L12" s="2"/>
      <c r="M12" s="2"/>
      <c r="N12" s="2">
        <v>1</v>
      </c>
      <c r="O12" s="2"/>
      <c r="P12" s="2"/>
      <c r="Q12" s="2"/>
      <c r="R12" s="2"/>
      <c r="S12" s="2"/>
      <c r="T12" s="2"/>
      <c r="U12" s="2"/>
      <c r="V12" s="2"/>
      <c r="W12" s="2"/>
      <c r="X12" s="2"/>
      <c r="Y12" s="2"/>
      <c r="Z12" s="2"/>
      <c r="AA12" s="2"/>
      <c r="AB12" s="2"/>
      <c r="AC12" s="2"/>
      <c r="AD12" s="2"/>
      <c r="AE12" s="2"/>
      <c r="AF12" s="2"/>
      <c r="AG12" s="2"/>
      <c r="AH12" s="2"/>
      <c r="AI12" s="2">
        <v>1</v>
      </c>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2</v>
      </c>
    </row>
    <row r="13" spans="2:120"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0</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5</v>
      </c>
      <c r="E15" s="2"/>
      <c r="F15" s="2"/>
      <c r="G15" s="2"/>
      <c r="H15" s="2"/>
      <c r="I15" s="2"/>
      <c r="J15" s="2"/>
      <c r="K15" s="2"/>
      <c r="L15" s="2"/>
      <c r="M15" s="2"/>
      <c r="N15" s="2"/>
      <c r="O15" s="2"/>
      <c r="P15" s="2"/>
      <c r="Q15" s="2"/>
      <c r="R15" s="2"/>
      <c r="S15" s="2"/>
      <c r="T15" s="2"/>
      <c r="U15" s="2"/>
      <c r="V15" s="2"/>
      <c r="W15" s="2"/>
      <c r="X15" s="2"/>
      <c r="Y15" s="2"/>
      <c r="Z15" s="2"/>
      <c r="AA15" s="2"/>
      <c r="AB15" s="2"/>
      <c r="AC15" s="2"/>
      <c r="AD15" s="2">
        <v>1</v>
      </c>
      <c r="AE15" s="2"/>
      <c r="AF15" s="2">
        <v>1</v>
      </c>
      <c r="AG15" s="2">
        <v>1</v>
      </c>
      <c r="AH15" s="2">
        <v>1</v>
      </c>
      <c r="AI15" s="2"/>
      <c r="AJ15" s="2"/>
      <c r="AK15" s="2"/>
      <c r="AL15" s="2">
        <v>1</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5</v>
      </c>
    </row>
    <row r="16" spans="2:120" ht="18.600000000000001" customHeight="1" x14ac:dyDescent="0.3">
      <c r="B16" s="26"/>
      <c r="C16" s="8" t="s">
        <v>130</v>
      </c>
      <c r="D16" s="8">
        <f t="shared" si="1"/>
        <v>3</v>
      </c>
      <c r="E16" s="2"/>
      <c r="F16" s="2"/>
      <c r="G16" s="2"/>
      <c r="H16" s="2"/>
      <c r="I16" s="2">
        <v>1</v>
      </c>
      <c r="J16" s="2"/>
      <c r="K16" s="2"/>
      <c r="L16" s="2"/>
      <c r="M16" s="2"/>
      <c r="N16" s="2"/>
      <c r="O16" s="2"/>
      <c r="P16" s="2">
        <v>1</v>
      </c>
      <c r="Q16" s="2"/>
      <c r="R16" s="2">
        <v>1</v>
      </c>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3</v>
      </c>
    </row>
    <row r="17" spans="1:122" ht="18.600000000000001" customHeight="1" x14ac:dyDescent="0.3">
      <c r="B17" s="27"/>
      <c r="C17" s="9" t="s">
        <v>131</v>
      </c>
      <c r="D17" s="9">
        <f t="shared" si="1"/>
        <v>9</v>
      </c>
      <c r="E17" s="3"/>
      <c r="F17" s="3"/>
      <c r="G17" s="3">
        <v>1</v>
      </c>
      <c r="H17" s="3">
        <v>1</v>
      </c>
      <c r="I17" s="3"/>
      <c r="J17" s="3"/>
      <c r="K17" s="3"/>
      <c r="L17" s="3">
        <v>1</v>
      </c>
      <c r="M17" s="3"/>
      <c r="N17" s="3"/>
      <c r="O17" s="3"/>
      <c r="P17" s="3"/>
      <c r="Q17" s="3"/>
      <c r="R17" s="3"/>
      <c r="S17" s="3"/>
      <c r="T17" s="3"/>
      <c r="U17" s="3">
        <v>1</v>
      </c>
      <c r="V17" s="3"/>
      <c r="W17" s="3"/>
      <c r="X17" s="3">
        <v>1</v>
      </c>
      <c r="Y17" s="3"/>
      <c r="Z17" s="3"/>
      <c r="AA17" s="3">
        <v>1</v>
      </c>
      <c r="AB17" s="3"/>
      <c r="AC17" s="3"/>
      <c r="AD17" s="3"/>
      <c r="AE17" s="3"/>
      <c r="AF17" s="3"/>
      <c r="AG17" s="3"/>
      <c r="AH17" s="3"/>
      <c r="AI17" s="3"/>
      <c r="AJ17" s="3"/>
      <c r="AK17" s="3"/>
      <c r="AL17" s="3"/>
      <c r="AM17" s="3">
        <v>1</v>
      </c>
      <c r="AN17" s="3">
        <v>1</v>
      </c>
      <c r="AO17" s="3">
        <v>1</v>
      </c>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9</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v>1</v>
      </c>
      <c r="G21" s="1"/>
      <c r="H21" s="1"/>
      <c r="I21" s="1">
        <v>1</v>
      </c>
      <c r="J21" s="1">
        <v>1</v>
      </c>
      <c r="K21" s="1">
        <v>1</v>
      </c>
      <c r="L21" s="1"/>
      <c r="M21" s="1"/>
      <c r="N21" s="1">
        <v>1</v>
      </c>
      <c r="O21" s="1"/>
      <c r="P21" s="1"/>
      <c r="Q21" s="1"/>
      <c r="R21" s="1"/>
      <c r="S21" s="1"/>
      <c r="T21" s="1"/>
      <c r="U21" s="1"/>
      <c r="V21" s="1">
        <v>1</v>
      </c>
      <c r="W21" s="1">
        <v>1</v>
      </c>
      <c r="X21" s="1">
        <v>1</v>
      </c>
      <c r="Y21" s="1"/>
      <c r="Z21" s="1">
        <v>1</v>
      </c>
      <c r="AA21" s="1"/>
      <c r="AB21" s="1">
        <v>1</v>
      </c>
      <c r="AC21" s="1">
        <v>1</v>
      </c>
      <c r="AD21" s="1"/>
      <c r="AE21" s="1">
        <v>1</v>
      </c>
      <c r="AF21" s="1"/>
      <c r="AG21" s="1"/>
      <c r="AH21" s="1"/>
      <c r="AI21" s="1"/>
      <c r="AJ21" s="1"/>
      <c r="AK21" s="1"/>
      <c r="AL21" s="1"/>
      <c r="AM21" s="1"/>
      <c r="AN21" s="1">
        <v>1</v>
      </c>
      <c r="AO21" s="1"/>
      <c r="AP21" s="1"/>
      <c r="AQ21" s="1">
        <v>1</v>
      </c>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14</v>
      </c>
    </row>
    <row r="22" spans="1:122" ht="38.25" customHeight="1" x14ac:dyDescent="0.3">
      <c r="B22" s="65"/>
      <c r="C22" s="24" t="s">
        <v>135</v>
      </c>
      <c r="D22" s="24"/>
      <c r="E22" s="2">
        <v>1</v>
      </c>
      <c r="F22" s="2"/>
      <c r="G22" s="2"/>
      <c r="H22" s="2"/>
      <c r="I22" s="2"/>
      <c r="J22" s="2"/>
      <c r="K22" s="2"/>
      <c r="L22" s="2">
        <v>1</v>
      </c>
      <c r="M22" s="2">
        <v>1</v>
      </c>
      <c r="N22" s="2"/>
      <c r="O22" s="2"/>
      <c r="P22" s="2">
        <v>1</v>
      </c>
      <c r="Q22" s="2">
        <v>1</v>
      </c>
      <c r="R22" s="2"/>
      <c r="S22" s="2">
        <v>1</v>
      </c>
      <c r="T22" s="2">
        <v>1</v>
      </c>
      <c r="U22" s="2"/>
      <c r="V22" s="2"/>
      <c r="W22" s="2"/>
      <c r="X22" s="2"/>
      <c r="Y22" s="2">
        <v>1</v>
      </c>
      <c r="Z22" s="2"/>
      <c r="AA22" s="2">
        <v>1</v>
      </c>
      <c r="AB22" s="2"/>
      <c r="AC22" s="2"/>
      <c r="AD22" s="2">
        <v>1</v>
      </c>
      <c r="AE22" s="2"/>
      <c r="AF22" s="2"/>
      <c r="AG22" s="2"/>
      <c r="AH22" s="2"/>
      <c r="AI22" s="2">
        <v>1</v>
      </c>
      <c r="AJ22" s="2">
        <v>1</v>
      </c>
      <c r="AK22" s="2">
        <v>1</v>
      </c>
      <c r="AL22" s="2">
        <v>1</v>
      </c>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14</v>
      </c>
    </row>
    <row r="23" spans="1:122" ht="38.25" customHeight="1" x14ac:dyDescent="0.3">
      <c r="B23" s="65"/>
      <c r="C23" s="25" t="s">
        <v>136</v>
      </c>
      <c r="D23" s="25"/>
      <c r="E23" s="3"/>
      <c r="F23" s="3"/>
      <c r="G23" s="3">
        <v>1</v>
      </c>
      <c r="H23" s="3">
        <v>1</v>
      </c>
      <c r="I23" s="3"/>
      <c r="J23" s="3"/>
      <c r="K23" s="3"/>
      <c r="L23" s="3"/>
      <c r="M23" s="3"/>
      <c r="N23" s="3"/>
      <c r="O23" s="3">
        <v>1</v>
      </c>
      <c r="P23" s="3"/>
      <c r="Q23" s="3"/>
      <c r="R23" s="3"/>
      <c r="S23" s="3"/>
      <c r="T23" s="3"/>
      <c r="U23" s="3"/>
      <c r="V23" s="3"/>
      <c r="W23" s="3"/>
      <c r="X23" s="3"/>
      <c r="Y23" s="3"/>
      <c r="Z23" s="3"/>
      <c r="AA23" s="3"/>
      <c r="AB23" s="3"/>
      <c r="AC23" s="3"/>
      <c r="AD23" s="3"/>
      <c r="AE23" s="3"/>
      <c r="AF23" s="3">
        <v>1</v>
      </c>
      <c r="AG23" s="3">
        <v>1</v>
      </c>
      <c r="AH23" s="3">
        <v>1</v>
      </c>
      <c r="AI23" s="3"/>
      <c r="AJ23" s="3"/>
      <c r="AK23" s="3"/>
      <c r="AL23" s="3"/>
      <c r="AM23" s="3">
        <v>1</v>
      </c>
      <c r="AN23" s="3"/>
      <c r="AO23" s="3">
        <v>1</v>
      </c>
      <c r="AP23" s="3">
        <v>1</v>
      </c>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9</v>
      </c>
    </row>
    <row r="24" spans="1:122" ht="25.5" customHeight="1" x14ac:dyDescent="0.3">
      <c r="B24" s="65" t="s">
        <v>179</v>
      </c>
      <c r="C24" s="20" t="s">
        <v>137</v>
      </c>
      <c r="D24" s="53"/>
      <c r="E24" s="13">
        <v>1</v>
      </c>
      <c r="F24" s="13"/>
      <c r="G24" s="13">
        <v>1</v>
      </c>
      <c r="H24" s="13">
        <v>1</v>
      </c>
      <c r="I24" s="13"/>
      <c r="J24" s="13"/>
      <c r="K24" s="13">
        <v>1</v>
      </c>
      <c r="L24" s="13"/>
      <c r="M24" s="13">
        <v>1</v>
      </c>
      <c r="N24" s="13">
        <v>1</v>
      </c>
      <c r="O24" s="13"/>
      <c r="P24" s="13"/>
      <c r="Q24" s="13"/>
      <c r="R24" s="13"/>
      <c r="S24" s="13"/>
      <c r="T24" s="13">
        <v>1</v>
      </c>
      <c r="U24" s="13"/>
      <c r="V24" s="13">
        <v>1</v>
      </c>
      <c r="W24" s="13">
        <v>1</v>
      </c>
      <c r="X24" s="13">
        <v>1</v>
      </c>
      <c r="Y24" s="13"/>
      <c r="Z24" s="13"/>
      <c r="AA24" s="13"/>
      <c r="AB24" s="13">
        <v>1</v>
      </c>
      <c r="AC24" s="13"/>
      <c r="AD24" s="13"/>
      <c r="AE24" s="13"/>
      <c r="AF24" s="13"/>
      <c r="AG24" s="13"/>
      <c r="AH24" s="13"/>
      <c r="AI24" s="13"/>
      <c r="AJ24" s="13"/>
      <c r="AK24" s="13"/>
      <c r="AL24" s="13"/>
      <c r="AM24" s="13">
        <v>1</v>
      </c>
      <c r="AN24" s="13">
        <v>1</v>
      </c>
      <c r="AO24" s="13">
        <v>1</v>
      </c>
      <c r="AP24" s="13">
        <v>1</v>
      </c>
      <c r="AQ24" s="13">
        <v>1</v>
      </c>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16</v>
      </c>
    </row>
    <row r="25" spans="1:122" ht="25.5" customHeight="1" x14ac:dyDescent="0.3">
      <c r="B25" s="65"/>
      <c r="C25" s="21" t="s">
        <v>138</v>
      </c>
      <c r="D25" s="21"/>
      <c r="E25" s="2"/>
      <c r="F25" s="2">
        <v>1</v>
      </c>
      <c r="G25" s="2"/>
      <c r="H25" s="2"/>
      <c r="I25" s="2">
        <v>1</v>
      </c>
      <c r="J25" s="2">
        <v>1</v>
      </c>
      <c r="K25" s="2"/>
      <c r="L25" s="2">
        <v>1</v>
      </c>
      <c r="M25" s="2"/>
      <c r="N25" s="2"/>
      <c r="O25" s="2">
        <v>1</v>
      </c>
      <c r="P25" s="2"/>
      <c r="Q25" s="2">
        <v>1</v>
      </c>
      <c r="R25" s="2"/>
      <c r="S25" s="2">
        <v>1</v>
      </c>
      <c r="T25" s="2"/>
      <c r="U25" s="2"/>
      <c r="V25" s="2"/>
      <c r="W25" s="2"/>
      <c r="X25" s="2"/>
      <c r="Y25" s="2">
        <v>1</v>
      </c>
      <c r="Z25" s="2">
        <v>1</v>
      </c>
      <c r="AA25" s="2">
        <v>1</v>
      </c>
      <c r="AB25" s="2"/>
      <c r="AC25" s="2">
        <v>1</v>
      </c>
      <c r="AD25" s="2">
        <v>1</v>
      </c>
      <c r="AE25" s="2">
        <v>1</v>
      </c>
      <c r="AF25" s="2">
        <v>1</v>
      </c>
      <c r="AG25" s="2">
        <v>1</v>
      </c>
      <c r="AH25" s="2"/>
      <c r="AI25" s="2">
        <v>1</v>
      </c>
      <c r="AJ25" s="2">
        <v>1</v>
      </c>
      <c r="AK25" s="2">
        <v>1</v>
      </c>
      <c r="AL25" s="2">
        <v>1</v>
      </c>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19</v>
      </c>
    </row>
    <row r="26" spans="1:122" ht="25.5" customHeight="1" x14ac:dyDescent="0.3">
      <c r="B26" s="65"/>
      <c r="C26" s="21" t="s">
        <v>139</v>
      </c>
      <c r="D26" s="2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0</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c r="L28" s="3"/>
      <c r="M28" s="3"/>
      <c r="N28" s="3"/>
      <c r="O28" s="3"/>
      <c r="P28" s="3">
        <v>1</v>
      </c>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1</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v>1</v>
      </c>
      <c r="X29" s="1"/>
      <c r="Y29" s="1"/>
      <c r="Z29" s="1"/>
      <c r="AA29" s="1"/>
      <c r="AB29" s="1"/>
      <c r="AC29" s="1"/>
      <c r="AD29" s="1"/>
      <c r="AE29" s="1"/>
      <c r="AF29" s="1"/>
      <c r="AG29" s="1"/>
      <c r="AH29" s="1"/>
      <c r="AI29" s="1"/>
      <c r="AJ29" s="1"/>
      <c r="AK29" s="1"/>
      <c r="AL29" s="1">
        <v>1</v>
      </c>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2</v>
      </c>
    </row>
    <row r="30" spans="1:122" ht="37.5" customHeight="1" x14ac:dyDescent="0.3">
      <c r="B30" s="65"/>
      <c r="C30" s="19" t="s">
        <v>143</v>
      </c>
      <c r="D30" s="19"/>
      <c r="E30" s="2">
        <v>1</v>
      </c>
      <c r="F30" s="2"/>
      <c r="G30" s="2"/>
      <c r="H30" s="2"/>
      <c r="I30" s="2">
        <v>1</v>
      </c>
      <c r="J30" s="2"/>
      <c r="K30" s="2"/>
      <c r="L30" s="2"/>
      <c r="M30" s="2"/>
      <c r="N30" s="2"/>
      <c r="O30" s="2"/>
      <c r="P30" s="2"/>
      <c r="Q30" s="2"/>
      <c r="R30" s="2"/>
      <c r="S30" s="2"/>
      <c r="T30" s="2"/>
      <c r="U30" s="2"/>
      <c r="V30" s="2">
        <v>1</v>
      </c>
      <c r="W30" s="2"/>
      <c r="X30" s="2"/>
      <c r="Y30" s="2"/>
      <c r="Z30" s="2"/>
      <c r="AA30" s="2"/>
      <c r="AB30" s="2"/>
      <c r="AC30" s="2"/>
      <c r="AD30" s="2"/>
      <c r="AE30" s="2"/>
      <c r="AF30" s="2"/>
      <c r="AG30" s="2"/>
      <c r="AH30" s="2"/>
      <c r="AI30" s="2"/>
      <c r="AJ30" s="2"/>
      <c r="AK30" s="2"/>
      <c r="AL30" s="2"/>
      <c r="AM30" s="2"/>
      <c r="AN30" s="2"/>
      <c r="AO30" s="2"/>
      <c r="AP30" s="2">
        <v>1</v>
      </c>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4</v>
      </c>
    </row>
    <row r="31" spans="1:122" ht="37.5" customHeight="1" x14ac:dyDescent="0.3">
      <c r="B31" s="66"/>
      <c r="C31" s="30" t="s">
        <v>144</v>
      </c>
      <c r="D31" s="30"/>
      <c r="E31" s="31"/>
      <c r="F31" s="31">
        <v>1</v>
      </c>
      <c r="G31" s="31">
        <v>1</v>
      </c>
      <c r="H31" s="31">
        <v>1</v>
      </c>
      <c r="I31" s="31"/>
      <c r="J31" s="31">
        <v>1</v>
      </c>
      <c r="K31" s="31">
        <v>1</v>
      </c>
      <c r="L31" s="31">
        <v>1</v>
      </c>
      <c r="M31" s="31">
        <v>1</v>
      </c>
      <c r="N31" s="31">
        <v>1</v>
      </c>
      <c r="O31" s="31">
        <v>1</v>
      </c>
      <c r="P31" s="31">
        <v>1</v>
      </c>
      <c r="Q31" s="31">
        <v>1</v>
      </c>
      <c r="R31" s="31"/>
      <c r="S31" s="31">
        <v>1</v>
      </c>
      <c r="T31" s="31">
        <v>1</v>
      </c>
      <c r="U31" s="31"/>
      <c r="V31" s="31"/>
      <c r="W31" s="31"/>
      <c r="X31" s="31">
        <v>1</v>
      </c>
      <c r="Y31" s="31">
        <v>1</v>
      </c>
      <c r="Z31" s="31">
        <v>1</v>
      </c>
      <c r="AA31" s="31">
        <v>1</v>
      </c>
      <c r="AB31" s="31">
        <v>1</v>
      </c>
      <c r="AC31" s="31">
        <v>1</v>
      </c>
      <c r="AD31" s="31">
        <v>1</v>
      </c>
      <c r="AE31" s="31">
        <v>1</v>
      </c>
      <c r="AF31" s="31">
        <v>1</v>
      </c>
      <c r="AG31" s="31">
        <v>1</v>
      </c>
      <c r="AH31" s="31"/>
      <c r="AI31" s="31">
        <v>1</v>
      </c>
      <c r="AJ31" s="31">
        <v>1</v>
      </c>
      <c r="AK31" s="31">
        <v>1</v>
      </c>
      <c r="AL31" s="31"/>
      <c r="AM31" s="31">
        <v>1</v>
      </c>
      <c r="AN31" s="31">
        <v>1</v>
      </c>
      <c r="AO31" s="31">
        <v>1</v>
      </c>
      <c r="AP31" s="31"/>
      <c r="AQ31" s="31">
        <v>1</v>
      </c>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30</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c r="F33" s="1"/>
      <c r="G33" s="1"/>
      <c r="H33" s="1">
        <v>1</v>
      </c>
      <c r="I33" s="1">
        <v>1</v>
      </c>
      <c r="J33" s="1"/>
      <c r="K33" s="1">
        <v>1</v>
      </c>
      <c r="L33" s="1">
        <v>1</v>
      </c>
      <c r="M33" s="1">
        <v>1</v>
      </c>
      <c r="N33" s="1"/>
      <c r="O33" s="1"/>
      <c r="P33" s="1"/>
      <c r="Q33" s="1"/>
      <c r="R33" s="1"/>
      <c r="S33" s="1"/>
      <c r="T33" s="1"/>
      <c r="U33" s="1">
        <v>1</v>
      </c>
      <c r="V33" s="1"/>
      <c r="W33" s="1"/>
      <c r="X33" s="1"/>
      <c r="Y33" s="1"/>
      <c r="Z33" s="1"/>
      <c r="AA33" s="1"/>
      <c r="AB33" s="1"/>
      <c r="AC33" s="1"/>
      <c r="AD33" s="1"/>
      <c r="AE33" s="1"/>
      <c r="AF33" s="1"/>
      <c r="AG33" s="1"/>
      <c r="AH33" s="1"/>
      <c r="AI33" s="1"/>
      <c r="AJ33" s="1"/>
      <c r="AK33" s="1"/>
      <c r="AL33" s="1"/>
      <c r="AM33" s="1">
        <v>1</v>
      </c>
      <c r="AN33" s="1"/>
      <c r="AO33" s="1">
        <v>1</v>
      </c>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8</v>
      </c>
    </row>
    <row r="34" spans="1:121" ht="18.75" x14ac:dyDescent="0.3">
      <c r="B34" s="65"/>
      <c r="C34" s="19" t="s">
        <v>146</v>
      </c>
      <c r="D34" s="19"/>
      <c r="E34" s="2">
        <v>1</v>
      </c>
      <c r="F34" s="2"/>
      <c r="G34" s="2">
        <v>1</v>
      </c>
      <c r="H34" s="2"/>
      <c r="I34" s="2"/>
      <c r="J34" s="2">
        <v>1</v>
      </c>
      <c r="K34" s="2"/>
      <c r="L34" s="2"/>
      <c r="M34" s="2"/>
      <c r="N34" s="2">
        <v>1</v>
      </c>
      <c r="O34" s="2">
        <v>1</v>
      </c>
      <c r="P34" s="2"/>
      <c r="Q34" s="2"/>
      <c r="R34" s="2"/>
      <c r="S34" s="2">
        <v>1</v>
      </c>
      <c r="T34" s="2">
        <v>1</v>
      </c>
      <c r="U34" s="2"/>
      <c r="V34" s="2">
        <v>1</v>
      </c>
      <c r="W34" s="2">
        <v>1</v>
      </c>
      <c r="X34" s="2">
        <v>1</v>
      </c>
      <c r="Y34" s="2">
        <v>1</v>
      </c>
      <c r="Z34" s="2"/>
      <c r="AA34" s="2">
        <v>1</v>
      </c>
      <c r="AB34" s="2">
        <v>1</v>
      </c>
      <c r="AC34" s="2"/>
      <c r="AD34" s="2">
        <v>1</v>
      </c>
      <c r="AE34" s="2">
        <v>1</v>
      </c>
      <c r="AF34" s="2">
        <v>1</v>
      </c>
      <c r="AG34" s="2">
        <v>1</v>
      </c>
      <c r="AH34" s="2">
        <v>1</v>
      </c>
      <c r="AI34" s="2">
        <v>1</v>
      </c>
      <c r="AJ34" s="2">
        <v>1</v>
      </c>
      <c r="AK34" s="2">
        <v>1</v>
      </c>
      <c r="AL34" s="2"/>
      <c r="AM34" s="2"/>
      <c r="AN34" s="2">
        <v>1</v>
      </c>
      <c r="AO34" s="2"/>
      <c r="AP34" s="2">
        <v>1</v>
      </c>
      <c r="AQ34" s="2">
        <v>1</v>
      </c>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24</v>
      </c>
    </row>
    <row r="35" spans="1:121" ht="18.75" x14ac:dyDescent="0.3">
      <c r="B35" s="65"/>
      <c r="C35" s="19" t="s">
        <v>147</v>
      </c>
      <c r="D35" s="19"/>
      <c r="E35" s="2"/>
      <c r="F35" s="2">
        <v>1</v>
      </c>
      <c r="G35" s="2"/>
      <c r="H35" s="2"/>
      <c r="I35" s="2"/>
      <c r="J35" s="2"/>
      <c r="K35" s="2"/>
      <c r="L35" s="2"/>
      <c r="M35" s="2"/>
      <c r="N35" s="2"/>
      <c r="O35" s="2"/>
      <c r="P35" s="2"/>
      <c r="Q35" s="2">
        <v>1</v>
      </c>
      <c r="R35" s="2">
        <v>1</v>
      </c>
      <c r="S35" s="2"/>
      <c r="T35" s="2"/>
      <c r="U35" s="2"/>
      <c r="V35" s="2"/>
      <c r="W35" s="2"/>
      <c r="X35" s="2"/>
      <c r="Y35" s="2"/>
      <c r="Z35" s="2">
        <v>1</v>
      </c>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4</v>
      </c>
    </row>
    <row r="36" spans="1:121" ht="18.75" x14ac:dyDescent="0.3">
      <c r="B36" s="65"/>
      <c r="C36" s="19" t="s">
        <v>148</v>
      </c>
      <c r="D36" s="19"/>
      <c r="E36" s="2"/>
      <c r="F36" s="2"/>
      <c r="G36" s="2"/>
      <c r="H36" s="2"/>
      <c r="I36" s="2"/>
      <c r="J36" s="2"/>
      <c r="K36" s="2"/>
      <c r="L36" s="2"/>
      <c r="M36" s="2"/>
      <c r="N36" s="2"/>
      <c r="O36" s="2"/>
      <c r="P36" s="2">
        <v>1</v>
      </c>
      <c r="Q36" s="2"/>
      <c r="R36" s="2"/>
      <c r="S36" s="2"/>
      <c r="T36" s="2"/>
      <c r="U36" s="2"/>
      <c r="V36" s="2"/>
      <c r="W36" s="2"/>
      <c r="X36" s="2"/>
      <c r="Y36" s="2"/>
      <c r="Z36" s="2"/>
      <c r="AA36" s="2"/>
      <c r="AB36" s="2"/>
      <c r="AC36" s="2"/>
      <c r="AD36" s="2"/>
      <c r="AE36" s="2"/>
      <c r="AF36" s="2"/>
      <c r="AG36" s="2"/>
      <c r="AH36" s="2"/>
      <c r="AI36" s="2"/>
      <c r="AJ36" s="2"/>
      <c r="AK36" s="2"/>
      <c r="AL36" s="2">
        <v>1</v>
      </c>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2</v>
      </c>
    </row>
    <row r="37" spans="1:121"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c r="AA37" s="3"/>
      <c r="AB37" s="3"/>
      <c r="AC37" s="3">
        <v>1</v>
      </c>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1</v>
      </c>
    </row>
    <row r="38" spans="1:121" ht="18.75" x14ac:dyDescent="0.3">
      <c r="A38" s="10"/>
      <c r="B38" s="65" t="s">
        <v>152</v>
      </c>
      <c r="C38" s="18" t="s">
        <v>145</v>
      </c>
      <c r="D38" s="18"/>
      <c r="E38" s="1"/>
      <c r="F38" s="1"/>
      <c r="G38" s="1">
        <v>1</v>
      </c>
      <c r="H38" s="1">
        <v>1</v>
      </c>
      <c r="I38" s="1"/>
      <c r="J38" s="1"/>
      <c r="K38" s="1">
        <v>1</v>
      </c>
      <c r="L38" s="1"/>
      <c r="M38" s="1">
        <v>1</v>
      </c>
      <c r="N38" s="1">
        <v>1</v>
      </c>
      <c r="O38" s="1">
        <v>1</v>
      </c>
      <c r="P38" s="1"/>
      <c r="Q38" s="1"/>
      <c r="R38" s="1"/>
      <c r="S38" s="1">
        <v>1</v>
      </c>
      <c r="T38" s="1">
        <v>1</v>
      </c>
      <c r="U38" s="1">
        <v>1</v>
      </c>
      <c r="V38" s="1">
        <v>1</v>
      </c>
      <c r="W38" s="1">
        <v>1</v>
      </c>
      <c r="X38" s="1">
        <v>1</v>
      </c>
      <c r="Y38" s="1"/>
      <c r="Z38" s="1"/>
      <c r="AA38" s="1"/>
      <c r="AB38" s="1"/>
      <c r="AC38" s="1"/>
      <c r="AD38" s="1"/>
      <c r="AE38" s="1"/>
      <c r="AF38" s="1">
        <v>1</v>
      </c>
      <c r="AG38" s="1"/>
      <c r="AH38" s="1">
        <v>1</v>
      </c>
      <c r="AI38" s="1">
        <v>1</v>
      </c>
      <c r="AJ38" s="1"/>
      <c r="AK38" s="1"/>
      <c r="AL38" s="1"/>
      <c r="AM38" s="1">
        <v>1</v>
      </c>
      <c r="AN38" s="1">
        <v>1</v>
      </c>
      <c r="AO38" s="1">
        <v>1</v>
      </c>
      <c r="AP38" s="1">
        <v>1</v>
      </c>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19</v>
      </c>
      <c r="DQ38" s="10"/>
    </row>
    <row r="39" spans="1:121" ht="18.75" x14ac:dyDescent="0.3">
      <c r="B39" s="65"/>
      <c r="C39" s="19" t="s">
        <v>146</v>
      </c>
      <c r="D39" s="19"/>
      <c r="E39" s="2">
        <v>1</v>
      </c>
      <c r="F39" s="2"/>
      <c r="G39" s="2"/>
      <c r="H39" s="2"/>
      <c r="I39" s="2">
        <v>1</v>
      </c>
      <c r="J39" s="2">
        <v>1</v>
      </c>
      <c r="K39" s="2"/>
      <c r="L39" s="2"/>
      <c r="M39" s="2"/>
      <c r="N39" s="2"/>
      <c r="O39" s="2"/>
      <c r="P39" s="2"/>
      <c r="Q39" s="2"/>
      <c r="R39" s="2"/>
      <c r="S39" s="2"/>
      <c r="T39" s="2"/>
      <c r="U39" s="2"/>
      <c r="V39" s="2"/>
      <c r="W39" s="2"/>
      <c r="X39" s="2"/>
      <c r="Y39" s="2">
        <v>1</v>
      </c>
      <c r="Z39" s="2">
        <v>1</v>
      </c>
      <c r="AA39" s="2">
        <v>1</v>
      </c>
      <c r="AB39" s="2">
        <v>1</v>
      </c>
      <c r="AC39" s="2"/>
      <c r="AD39" s="2">
        <v>1</v>
      </c>
      <c r="AE39" s="2">
        <v>1</v>
      </c>
      <c r="AF39" s="2"/>
      <c r="AG39" s="2">
        <v>1</v>
      </c>
      <c r="AH39" s="2"/>
      <c r="AI39" s="2"/>
      <c r="AJ39" s="2">
        <v>1</v>
      </c>
      <c r="AK39" s="2">
        <v>1</v>
      </c>
      <c r="AL39" s="2">
        <v>1</v>
      </c>
      <c r="AM39" s="2"/>
      <c r="AN39" s="2"/>
      <c r="AO39" s="2"/>
      <c r="AP39" s="2"/>
      <c r="AQ39" s="2">
        <v>1</v>
      </c>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14</v>
      </c>
    </row>
    <row r="40" spans="1:121" ht="18.75" x14ac:dyDescent="0.3">
      <c r="B40" s="65"/>
      <c r="C40" s="19" t="s">
        <v>147</v>
      </c>
      <c r="D40" s="19"/>
      <c r="E40" s="2"/>
      <c r="F40" s="2">
        <v>1</v>
      </c>
      <c r="G40" s="2"/>
      <c r="H40" s="2"/>
      <c r="I40" s="2"/>
      <c r="J40" s="2"/>
      <c r="K40" s="2"/>
      <c r="L40" s="2">
        <v>1</v>
      </c>
      <c r="M40" s="2"/>
      <c r="N40" s="2"/>
      <c r="O40" s="2"/>
      <c r="P40" s="2">
        <v>1</v>
      </c>
      <c r="Q40" s="2">
        <v>1</v>
      </c>
      <c r="R40" s="2">
        <v>1</v>
      </c>
      <c r="S40" s="2"/>
      <c r="T40" s="2"/>
      <c r="U40" s="2"/>
      <c r="V40" s="2"/>
      <c r="W40" s="2"/>
      <c r="X40" s="2"/>
      <c r="Y40" s="2"/>
      <c r="Z40" s="2"/>
      <c r="AA40" s="2"/>
      <c r="AB40" s="2"/>
      <c r="AC40" s="2">
        <v>1</v>
      </c>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6</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c r="F43" s="1"/>
      <c r="G43" s="1">
        <v>1</v>
      </c>
      <c r="H43" s="1">
        <v>1</v>
      </c>
      <c r="I43" s="1"/>
      <c r="J43" s="1"/>
      <c r="K43" s="1">
        <v>1</v>
      </c>
      <c r="L43" s="1"/>
      <c r="M43" s="1">
        <v>1</v>
      </c>
      <c r="N43" s="1">
        <v>1</v>
      </c>
      <c r="O43" s="1">
        <v>1</v>
      </c>
      <c r="P43" s="1"/>
      <c r="Q43" s="1"/>
      <c r="R43" s="1"/>
      <c r="S43" s="1"/>
      <c r="T43" s="1">
        <v>1</v>
      </c>
      <c r="U43" s="1">
        <v>1</v>
      </c>
      <c r="V43" s="1">
        <v>1</v>
      </c>
      <c r="W43" s="1">
        <v>1</v>
      </c>
      <c r="X43" s="1">
        <v>1</v>
      </c>
      <c r="Y43" s="1"/>
      <c r="Z43" s="1"/>
      <c r="AA43" s="1"/>
      <c r="AB43" s="1"/>
      <c r="AC43" s="1"/>
      <c r="AD43" s="1"/>
      <c r="AE43" s="1"/>
      <c r="AF43" s="1"/>
      <c r="AG43" s="1"/>
      <c r="AH43" s="1"/>
      <c r="AI43" s="1">
        <v>1</v>
      </c>
      <c r="AJ43" s="1">
        <v>1</v>
      </c>
      <c r="AK43" s="1"/>
      <c r="AL43" s="1"/>
      <c r="AM43" s="1">
        <v>1</v>
      </c>
      <c r="AN43" s="1">
        <v>1</v>
      </c>
      <c r="AO43" s="1">
        <v>1</v>
      </c>
      <c r="AP43" s="1">
        <v>1</v>
      </c>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17</v>
      </c>
    </row>
    <row r="44" spans="1:121" ht="18.75" x14ac:dyDescent="0.3">
      <c r="B44" s="65"/>
      <c r="C44" s="19" t="s">
        <v>146</v>
      </c>
      <c r="D44" s="19"/>
      <c r="E44" s="2">
        <v>1</v>
      </c>
      <c r="F44" s="2">
        <v>1</v>
      </c>
      <c r="G44" s="2"/>
      <c r="H44" s="2"/>
      <c r="I44" s="2">
        <v>1</v>
      </c>
      <c r="J44" s="2"/>
      <c r="K44" s="2"/>
      <c r="L44" s="2"/>
      <c r="M44" s="2"/>
      <c r="N44" s="2"/>
      <c r="O44" s="2"/>
      <c r="P44" s="2"/>
      <c r="Q44" s="2">
        <v>1</v>
      </c>
      <c r="R44" s="2"/>
      <c r="S44" s="2">
        <v>1</v>
      </c>
      <c r="T44" s="2"/>
      <c r="U44" s="2"/>
      <c r="V44" s="2"/>
      <c r="W44" s="2"/>
      <c r="X44" s="2"/>
      <c r="Y44" s="2">
        <v>1</v>
      </c>
      <c r="Z44" s="2"/>
      <c r="AA44" s="2">
        <v>1</v>
      </c>
      <c r="AB44" s="2">
        <v>1</v>
      </c>
      <c r="AC44" s="2"/>
      <c r="AD44" s="2">
        <v>1</v>
      </c>
      <c r="AE44" s="2">
        <v>1</v>
      </c>
      <c r="AF44" s="2"/>
      <c r="AG44" s="2">
        <v>1</v>
      </c>
      <c r="AH44" s="2">
        <v>1</v>
      </c>
      <c r="AI44" s="2"/>
      <c r="AJ44" s="2"/>
      <c r="AK44" s="2"/>
      <c r="AL44" s="2">
        <v>1</v>
      </c>
      <c r="AM44" s="2"/>
      <c r="AN44" s="2"/>
      <c r="AO44" s="2"/>
      <c r="AP44" s="2"/>
      <c r="AQ44" s="2">
        <v>1</v>
      </c>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14</v>
      </c>
    </row>
    <row r="45" spans="1:121" ht="18.75" x14ac:dyDescent="0.3">
      <c r="B45" s="65"/>
      <c r="C45" s="19" t="s">
        <v>147</v>
      </c>
      <c r="D45" s="19"/>
      <c r="E45" s="2"/>
      <c r="F45" s="2"/>
      <c r="G45" s="2"/>
      <c r="H45" s="2"/>
      <c r="I45" s="2"/>
      <c r="J45" s="2">
        <v>1</v>
      </c>
      <c r="K45" s="2"/>
      <c r="L45" s="2">
        <v>1</v>
      </c>
      <c r="M45" s="2"/>
      <c r="N45" s="2"/>
      <c r="O45" s="2"/>
      <c r="P45" s="2">
        <v>1</v>
      </c>
      <c r="Q45" s="2"/>
      <c r="R45" s="2"/>
      <c r="S45" s="2"/>
      <c r="T45" s="2"/>
      <c r="U45" s="2"/>
      <c r="V45" s="2"/>
      <c r="W45" s="2"/>
      <c r="X45" s="2"/>
      <c r="Y45" s="2"/>
      <c r="Z45" s="2">
        <v>1</v>
      </c>
      <c r="AA45" s="2"/>
      <c r="AB45" s="2"/>
      <c r="AC45" s="2">
        <v>1</v>
      </c>
      <c r="AD45" s="2"/>
      <c r="AE45" s="2"/>
      <c r="AF45" s="2">
        <v>1</v>
      </c>
      <c r="AG45" s="2"/>
      <c r="AH45" s="2"/>
      <c r="AI45" s="2"/>
      <c r="AJ45" s="2"/>
      <c r="AK45" s="2">
        <v>1</v>
      </c>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7</v>
      </c>
    </row>
    <row r="46" spans="1:121" ht="18.75" x14ac:dyDescent="0.3">
      <c r="B46" s="65"/>
      <c r="C46" s="19" t="s">
        <v>148</v>
      </c>
      <c r="D46" s="19"/>
      <c r="E46" s="2"/>
      <c r="F46" s="2"/>
      <c r="G46" s="2"/>
      <c r="H46" s="2"/>
      <c r="I46" s="2"/>
      <c r="J46" s="2"/>
      <c r="K46" s="2"/>
      <c r="L46" s="2"/>
      <c r="M46" s="2"/>
      <c r="N46" s="2"/>
      <c r="O46" s="2"/>
      <c r="P46" s="2"/>
      <c r="Q46" s="2"/>
      <c r="R46" s="2">
        <v>1</v>
      </c>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1</v>
      </c>
    </row>
    <row r="47" spans="1:121" ht="18.75" x14ac:dyDescent="0.3">
      <c r="B47" s="65"/>
      <c r="C47" s="19" t="s">
        <v>149</v>
      </c>
      <c r="D47" s="3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0</v>
      </c>
    </row>
    <row r="48" spans="1:121" ht="18.75" x14ac:dyDescent="0.3">
      <c r="B48" s="65" t="s">
        <v>154</v>
      </c>
      <c r="C48" s="18" t="s">
        <v>145</v>
      </c>
      <c r="D48" s="18"/>
      <c r="E48" s="1"/>
      <c r="F48" s="1"/>
      <c r="G48" s="1">
        <v>1</v>
      </c>
      <c r="H48" s="1">
        <v>1</v>
      </c>
      <c r="I48" s="1"/>
      <c r="J48" s="1"/>
      <c r="K48" s="1"/>
      <c r="L48" s="1"/>
      <c r="M48" s="1">
        <v>1</v>
      </c>
      <c r="N48" s="1">
        <v>1</v>
      </c>
      <c r="O48" s="1"/>
      <c r="P48" s="1"/>
      <c r="Q48" s="1"/>
      <c r="R48" s="1">
        <v>1</v>
      </c>
      <c r="S48" s="1">
        <v>1</v>
      </c>
      <c r="T48" s="1"/>
      <c r="U48" s="1">
        <v>1</v>
      </c>
      <c r="V48" s="1"/>
      <c r="W48" s="1"/>
      <c r="X48" s="1"/>
      <c r="Y48" s="1"/>
      <c r="Z48" s="1"/>
      <c r="AA48" s="1"/>
      <c r="AB48" s="1"/>
      <c r="AC48" s="1"/>
      <c r="AD48" s="1"/>
      <c r="AE48" s="1"/>
      <c r="AF48" s="1"/>
      <c r="AG48" s="1"/>
      <c r="AH48" s="1"/>
      <c r="AI48" s="1"/>
      <c r="AJ48" s="1"/>
      <c r="AK48" s="1"/>
      <c r="AL48" s="1"/>
      <c r="AM48" s="1">
        <v>1</v>
      </c>
      <c r="AN48" s="1">
        <v>1</v>
      </c>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9</v>
      </c>
    </row>
    <row r="49" spans="2:120" ht="18.75" x14ac:dyDescent="0.3">
      <c r="B49" s="65"/>
      <c r="C49" s="19" t="s">
        <v>146</v>
      </c>
      <c r="D49" s="19"/>
      <c r="E49" s="2">
        <v>1</v>
      </c>
      <c r="F49" s="2">
        <v>1</v>
      </c>
      <c r="G49" s="2"/>
      <c r="H49" s="2"/>
      <c r="I49" s="2">
        <v>1</v>
      </c>
      <c r="J49" s="2">
        <v>1</v>
      </c>
      <c r="K49" s="2">
        <v>1</v>
      </c>
      <c r="L49" s="2">
        <v>1</v>
      </c>
      <c r="M49" s="2"/>
      <c r="N49" s="2"/>
      <c r="O49" s="2"/>
      <c r="P49" s="2">
        <v>1</v>
      </c>
      <c r="Q49" s="2">
        <v>1</v>
      </c>
      <c r="R49" s="2"/>
      <c r="S49" s="2"/>
      <c r="T49" s="2">
        <v>1</v>
      </c>
      <c r="U49" s="2"/>
      <c r="V49" s="2"/>
      <c r="W49" s="2"/>
      <c r="X49" s="2">
        <v>1</v>
      </c>
      <c r="Y49" s="2">
        <v>1</v>
      </c>
      <c r="Z49" s="2"/>
      <c r="AA49" s="2">
        <v>1</v>
      </c>
      <c r="AB49" s="2"/>
      <c r="AC49" s="2"/>
      <c r="AD49" s="2">
        <v>1</v>
      </c>
      <c r="AE49" s="2"/>
      <c r="AF49" s="2">
        <v>1</v>
      </c>
      <c r="AG49" s="2"/>
      <c r="AH49" s="2">
        <v>1</v>
      </c>
      <c r="AI49" s="2"/>
      <c r="AJ49" s="2">
        <v>1</v>
      </c>
      <c r="AK49" s="2">
        <v>1</v>
      </c>
      <c r="AL49" s="2">
        <v>1</v>
      </c>
      <c r="AM49" s="2"/>
      <c r="AN49" s="2"/>
      <c r="AO49" s="2">
        <v>1</v>
      </c>
      <c r="AP49" s="2">
        <v>1</v>
      </c>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20</v>
      </c>
    </row>
    <row r="50" spans="2:120" ht="18.75" x14ac:dyDescent="0.3">
      <c r="B50" s="65"/>
      <c r="C50" s="19" t="s">
        <v>147</v>
      </c>
      <c r="D50" s="19"/>
      <c r="E50" s="2"/>
      <c r="F50" s="2"/>
      <c r="G50" s="2"/>
      <c r="H50" s="2"/>
      <c r="I50" s="2"/>
      <c r="J50" s="2"/>
      <c r="K50" s="2"/>
      <c r="L50" s="2"/>
      <c r="M50" s="2"/>
      <c r="N50" s="2"/>
      <c r="O50" s="2">
        <v>1</v>
      </c>
      <c r="P50" s="2"/>
      <c r="Q50" s="2"/>
      <c r="R50" s="2"/>
      <c r="S50" s="2"/>
      <c r="T50" s="2"/>
      <c r="U50" s="2"/>
      <c r="V50" s="2">
        <v>1</v>
      </c>
      <c r="W50" s="2">
        <v>1</v>
      </c>
      <c r="X50" s="2"/>
      <c r="Y50" s="2"/>
      <c r="Z50" s="2">
        <v>1</v>
      </c>
      <c r="AA50" s="2"/>
      <c r="AB50" s="2">
        <v>1</v>
      </c>
      <c r="AC50" s="2">
        <v>1</v>
      </c>
      <c r="AD50" s="2"/>
      <c r="AE50" s="2">
        <v>1</v>
      </c>
      <c r="AF50" s="2"/>
      <c r="AG50" s="2">
        <v>1</v>
      </c>
      <c r="AH50" s="2"/>
      <c r="AI50" s="2">
        <v>1</v>
      </c>
      <c r="AJ50" s="2"/>
      <c r="AK50" s="2"/>
      <c r="AL50" s="2"/>
      <c r="AM50" s="2"/>
      <c r="AN50" s="2"/>
      <c r="AO50" s="2"/>
      <c r="AP50" s="2"/>
      <c r="AQ50" s="2">
        <v>1</v>
      </c>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10</v>
      </c>
    </row>
    <row r="51" spans="2:120" ht="18.75" x14ac:dyDescent="0.3">
      <c r="B51" s="65"/>
      <c r="C51" s="19" t="s">
        <v>148</v>
      </c>
      <c r="D51" s="19"/>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0</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c r="F53" s="1"/>
      <c r="G53" s="1">
        <v>1</v>
      </c>
      <c r="H53" s="1">
        <v>1</v>
      </c>
      <c r="I53" s="1"/>
      <c r="J53" s="1"/>
      <c r="K53" s="1">
        <v>1</v>
      </c>
      <c r="L53" s="1"/>
      <c r="M53" s="1">
        <v>1</v>
      </c>
      <c r="N53" s="1">
        <v>1</v>
      </c>
      <c r="O53" s="1"/>
      <c r="P53" s="1"/>
      <c r="Q53" s="1"/>
      <c r="R53" s="1"/>
      <c r="S53" s="1">
        <v>1</v>
      </c>
      <c r="T53" s="1"/>
      <c r="U53" s="1">
        <v>1</v>
      </c>
      <c r="V53" s="1"/>
      <c r="W53" s="1"/>
      <c r="X53" s="1"/>
      <c r="Y53" s="1"/>
      <c r="Z53" s="1"/>
      <c r="AA53" s="1"/>
      <c r="AB53" s="1"/>
      <c r="AC53" s="1"/>
      <c r="AD53" s="1"/>
      <c r="AE53" s="1"/>
      <c r="AF53" s="1"/>
      <c r="AG53" s="1"/>
      <c r="AH53" s="1"/>
      <c r="AI53" s="1"/>
      <c r="AJ53" s="1"/>
      <c r="AK53" s="1"/>
      <c r="AL53" s="1"/>
      <c r="AM53" s="1">
        <v>1</v>
      </c>
      <c r="AN53" s="1">
        <v>1</v>
      </c>
      <c r="AO53" s="1">
        <v>1</v>
      </c>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10</v>
      </c>
    </row>
    <row r="54" spans="2:120" ht="18.75" x14ac:dyDescent="0.3">
      <c r="B54" s="65"/>
      <c r="C54" s="19" t="s">
        <v>146</v>
      </c>
      <c r="D54" s="19"/>
      <c r="E54" s="2"/>
      <c r="F54" s="2"/>
      <c r="G54" s="2"/>
      <c r="H54" s="2"/>
      <c r="I54" s="2"/>
      <c r="J54" s="2"/>
      <c r="K54" s="2"/>
      <c r="L54" s="2">
        <v>1</v>
      </c>
      <c r="M54" s="2"/>
      <c r="N54" s="2"/>
      <c r="O54" s="2">
        <v>1</v>
      </c>
      <c r="P54" s="2"/>
      <c r="Q54" s="2">
        <v>1</v>
      </c>
      <c r="R54" s="2"/>
      <c r="S54" s="2"/>
      <c r="T54" s="2">
        <v>1</v>
      </c>
      <c r="U54" s="2"/>
      <c r="V54" s="2">
        <v>1</v>
      </c>
      <c r="W54" s="2"/>
      <c r="X54" s="2"/>
      <c r="Y54" s="2"/>
      <c r="Z54" s="2"/>
      <c r="AA54" s="2"/>
      <c r="AB54" s="2"/>
      <c r="AC54" s="2"/>
      <c r="AD54" s="2">
        <v>1</v>
      </c>
      <c r="AE54" s="2"/>
      <c r="AF54" s="2"/>
      <c r="AG54" s="2"/>
      <c r="AH54" s="2"/>
      <c r="AI54" s="2"/>
      <c r="AJ54" s="2"/>
      <c r="AK54" s="2"/>
      <c r="AL54" s="2"/>
      <c r="AM54" s="2"/>
      <c r="AN54" s="2"/>
      <c r="AO54" s="2"/>
      <c r="AP54" s="2"/>
      <c r="AQ54" s="2">
        <v>1</v>
      </c>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7</v>
      </c>
    </row>
    <row r="55" spans="2:120" ht="18.75" x14ac:dyDescent="0.3">
      <c r="B55" s="65"/>
      <c r="C55" s="19" t="s">
        <v>147</v>
      </c>
      <c r="D55" s="19"/>
      <c r="E55" s="2">
        <v>1</v>
      </c>
      <c r="F55" s="2">
        <v>1</v>
      </c>
      <c r="G55" s="2"/>
      <c r="H55" s="2"/>
      <c r="I55" s="2">
        <v>1</v>
      </c>
      <c r="J55" s="2">
        <v>1</v>
      </c>
      <c r="K55" s="2"/>
      <c r="L55" s="2"/>
      <c r="M55" s="2"/>
      <c r="N55" s="2"/>
      <c r="O55" s="2"/>
      <c r="P55" s="2">
        <v>1</v>
      </c>
      <c r="Q55" s="2"/>
      <c r="R55" s="2"/>
      <c r="S55" s="2"/>
      <c r="T55" s="2"/>
      <c r="U55" s="2"/>
      <c r="V55" s="2"/>
      <c r="W55" s="2">
        <v>1</v>
      </c>
      <c r="X55" s="2">
        <v>1</v>
      </c>
      <c r="Y55" s="2">
        <v>1</v>
      </c>
      <c r="Z55" s="2">
        <v>1</v>
      </c>
      <c r="AA55" s="2">
        <v>1</v>
      </c>
      <c r="AB55" s="2">
        <v>1</v>
      </c>
      <c r="AC55" s="2"/>
      <c r="AD55" s="2"/>
      <c r="AE55" s="2">
        <v>1</v>
      </c>
      <c r="AF55" s="2">
        <v>1</v>
      </c>
      <c r="AG55" s="2">
        <v>1</v>
      </c>
      <c r="AH55" s="2">
        <v>1</v>
      </c>
      <c r="AI55" s="2">
        <v>1</v>
      </c>
      <c r="AJ55" s="2">
        <v>1</v>
      </c>
      <c r="AK55" s="2">
        <v>1</v>
      </c>
      <c r="AL55" s="2">
        <v>1</v>
      </c>
      <c r="AM55" s="2"/>
      <c r="AN55" s="2"/>
      <c r="AO55" s="2"/>
      <c r="AP55" s="2">
        <v>1</v>
      </c>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20</v>
      </c>
    </row>
    <row r="56" spans="2:120" ht="18.75" x14ac:dyDescent="0.3">
      <c r="B56" s="65"/>
      <c r="C56" s="19" t="s">
        <v>148</v>
      </c>
      <c r="D56" s="19"/>
      <c r="E56" s="2"/>
      <c r="F56" s="2"/>
      <c r="G56" s="2"/>
      <c r="H56" s="2"/>
      <c r="I56" s="2"/>
      <c r="J56" s="2"/>
      <c r="K56" s="2"/>
      <c r="L56" s="2"/>
      <c r="M56" s="2"/>
      <c r="N56" s="2"/>
      <c r="O56" s="2"/>
      <c r="P56" s="2"/>
      <c r="Q56" s="2"/>
      <c r="R56" s="2">
        <v>1</v>
      </c>
      <c r="S56" s="2"/>
      <c r="T56" s="2"/>
      <c r="U56" s="2"/>
      <c r="V56" s="2"/>
      <c r="W56" s="2"/>
      <c r="X56" s="2"/>
      <c r="Y56" s="2"/>
      <c r="Z56" s="2"/>
      <c r="AA56" s="2"/>
      <c r="AB56" s="2"/>
      <c r="AC56" s="2">
        <v>1</v>
      </c>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2</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v>1</v>
      </c>
      <c r="F58" s="1">
        <v>1</v>
      </c>
      <c r="G58" s="1">
        <v>1</v>
      </c>
      <c r="H58" s="1">
        <v>1</v>
      </c>
      <c r="I58" s="1"/>
      <c r="J58" s="1"/>
      <c r="K58" s="1">
        <v>1</v>
      </c>
      <c r="L58" s="1"/>
      <c r="M58" s="1">
        <v>1</v>
      </c>
      <c r="N58" s="1">
        <v>1</v>
      </c>
      <c r="O58" s="1">
        <v>1</v>
      </c>
      <c r="P58" s="1"/>
      <c r="Q58" s="1"/>
      <c r="R58" s="1"/>
      <c r="S58" s="1"/>
      <c r="T58" s="1">
        <v>1</v>
      </c>
      <c r="U58" s="1">
        <v>1</v>
      </c>
      <c r="V58" s="1">
        <v>1</v>
      </c>
      <c r="W58" s="1">
        <v>1</v>
      </c>
      <c r="X58" s="1">
        <v>1</v>
      </c>
      <c r="Y58" s="1">
        <v>1</v>
      </c>
      <c r="Z58" s="1"/>
      <c r="AA58" s="1"/>
      <c r="AB58" s="1"/>
      <c r="AC58" s="1"/>
      <c r="AD58" s="1"/>
      <c r="AE58" s="1"/>
      <c r="AF58" s="1"/>
      <c r="AG58" s="1"/>
      <c r="AH58" s="1">
        <v>1</v>
      </c>
      <c r="AI58" s="1"/>
      <c r="AJ58" s="1"/>
      <c r="AK58" s="1">
        <v>1</v>
      </c>
      <c r="AL58" s="1">
        <v>1</v>
      </c>
      <c r="AM58" s="1">
        <v>1</v>
      </c>
      <c r="AN58" s="1">
        <v>1</v>
      </c>
      <c r="AO58" s="1">
        <v>1</v>
      </c>
      <c r="AP58" s="1">
        <v>1</v>
      </c>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21</v>
      </c>
    </row>
    <row r="59" spans="2:120" ht="18.75" x14ac:dyDescent="0.3">
      <c r="B59" s="65"/>
      <c r="C59" s="19" t="s">
        <v>146</v>
      </c>
      <c r="D59" s="19"/>
      <c r="E59" s="2"/>
      <c r="F59" s="2"/>
      <c r="G59" s="2"/>
      <c r="H59" s="2"/>
      <c r="I59" s="2">
        <v>1</v>
      </c>
      <c r="J59" s="2"/>
      <c r="K59" s="2"/>
      <c r="L59" s="2">
        <v>1</v>
      </c>
      <c r="M59" s="2"/>
      <c r="N59" s="2"/>
      <c r="O59" s="2"/>
      <c r="P59" s="2"/>
      <c r="Q59" s="2">
        <v>1</v>
      </c>
      <c r="R59" s="2"/>
      <c r="S59" s="2">
        <v>1</v>
      </c>
      <c r="T59" s="2"/>
      <c r="U59" s="2"/>
      <c r="V59" s="2"/>
      <c r="W59" s="2"/>
      <c r="X59" s="2"/>
      <c r="Y59" s="2"/>
      <c r="Z59" s="2">
        <v>1</v>
      </c>
      <c r="AA59" s="2">
        <v>1</v>
      </c>
      <c r="AB59" s="2">
        <v>1</v>
      </c>
      <c r="AC59" s="2"/>
      <c r="AD59" s="2">
        <v>1</v>
      </c>
      <c r="AE59" s="2">
        <v>1</v>
      </c>
      <c r="AF59" s="2">
        <v>1</v>
      </c>
      <c r="AG59" s="2">
        <v>1</v>
      </c>
      <c r="AH59" s="2"/>
      <c r="AI59" s="2"/>
      <c r="AJ59" s="2">
        <v>1</v>
      </c>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12</v>
      </c>
    </row>
    <row r="60" spans="2:120" ht="18.75" x14ac:dyDescent="0.3">
      <c r="B60" s="65"/>
      <c r="C60" s="19" t="s">
        <v>147</v>
      </c>
      <c r="D60" s="19"/>
      <c r="E60" s="2"/>
      <c r="F60" s="2"/>
      <c r="G60" s="2"/>
      <c r="H60" s="2"/>
      <c r="I60" s="2"/>
      <c r="J60" s="2">
        <v>1</v>
      </c>
      <c r="K60" s="2"/>
      <c r="L60" s="2"/>
      <c r="M60" s="2"/>
      <c r="N60" s="2"/>
      <c r="O60" s="2"/>
      <c r="P60" s="2">
        <v>1</v>
      </c>
      <c r="Q60" s="2"/>
      <c r="R60" s="2">
        <v>1</v>
      </c>
      <c r="S60" s="2"/>
      <c r="T60" s="2"/>
      <c r="U60" s="2"/>
      <c r="V60" s="2"/>
      <c r="W60" s="2"/>
      <c r="X60" s="2"/>
      <c r="Y60" s="2"/>
      <c r="Z60" s="2"/>
      <c r="AA60" s="2"/>
      <c r="AB60" s="2"/>
      <c r="AC60" s="2"/>
      <c r="AD60" s="2"/>
      <c r="AE60" s="2"/>
      <c r="AF60" s="2"/>
      <c r="AG60" s="2"/>
      <c r="AH60" s="2"/>
      <c r="AI60" s="2">
        <v>1</v>
      </c>
      <c r="AJ60" s="2"/>
      <c r="AK60" s="2"/>
      <c r="AL60" s="2"/>
      <c r="AM60" s="2"/>
      <c r="AN60" s="2"/>
      <c r="AO60" s="2"/>
      <c r="AP60" s="2"/>
      <c r="AQ60" s="2">
        <v>1</v>
      </c>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5</v>
      </c>
    </row>
    <row r="61" spans="2:120"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v>1</v>
      </c>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1</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v>1</v>
      </c>
      <c r="J63" s="1"/>
      <c r="K63" s="1"/>
      <c r="L63" s="1"/>
      <c r="M63" s="1"/>
      <c r="N63" s="1"/>
      <c r="O63" s="1"/>
      <c r="P63" s="1"/>
      <c r="Q63" s="1"/>
      <c r="R63" s="1"/>
      <c r="S63" s="1"/>
      <c r="T63" s="1"/>
      <c r="U63" s="1"/>
      <c r="V63" s="1"/>
      <c r="W63" s="1">
        <v>1</v>
      </c>
      <c r="X63" s="1"/>
      <c r="Y63" s="1"/>
      <c r="Z63" s="1"/>
      <c r="AA63" s="1"/>
      <c r="AB63" s="1"/>
      <c r="AC63" s="1"/>
      <c r="AD63" s="1"/>
      <c r="AE63" s="1">
        <v>1</v>
      </c>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3</v>
      </c>
    </row>
    <row r="64" spans="2:120" ht="18.75" x14ac:dyDescent="0.3">
      <c r="B64" s="65"/>
      <c r="C64" s="19" t="s">
        <v>146</v>
      </c>
      <c r="D64" s="19"/>
      <c r="E64" s="2"/>
      <c r="F64" s="2"/>
      <c r="G64" s="2"/>
      <c r="H64" s="2"/>
      <c r="I64" s="2"/>
      <c r="J64" s="2"/>
      <c r="K64" s="2"/>
      <c r="L64" s="2"/>
      <c r="M64" s="2"/>
      <c r="N64" s="2"/>
      <c r="O64" s="2"/>
      <c r="P64" s="2"/>
      <c r="Q64" s="2">
        <v>1</v>
      </c>
      <c r="R64" s="2">
        <v>1</v>
      </c>
      <c r="S64" s="2"/>
      <c r="T64" s="2">
        <v>1</v>
      </c>
      <c r="U64" s="2"/>
      <c r="V64" s="2"/>
      <c r="W64" s="2"/>
      <c r="X64" s="2"/>
      <c r="Y64" s="2">
        <v>1</v>
      </c>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4</v>
      </c>
    </row>
    <row r="65" spans="2:120" ht="18.75" x14ac:dyDescent="0.3">
      <c r="B65" s="65"/>
      <c r="C65" s="19" t="s">
        <v>147</v>
      </c>
      <c r="D65" s="19"/>
      <c r="E65" s="2"/>
      <c r="F65" s="2"/>
      <c r="G65" s="2"/>
      <c r="H65" s="2"/>
      <c r="I65" s="2"/>
      <c r="J65" s="2">
        <v>1</v>
      </c>
      <c r="K65" s="2"/>
      <c r="L65" s="2">
        <v>1</v>
      </c>
      <c r="M65" s="2"/>
      <c r="N65" s="2"/>
      <c r="O65" s="2"/>
      <c r="P65" s="2">
        <v>1</v>
      </c>
      <c r="Q65" s="2"/>
      <c r="R65" s="2"/>
      <c r="S65" s="2"/>
      <c r="T65" s="2"/>
      <c r="U65" s="2"/>
      <c r="V65" s="2"/>
      <c r="W65" s="2"/>
      <c r="X65" s="2">
        <v>1</v>
      </c>
      <c r="Y65" s="2"/>
      <c r="Z65" s="2">
        <v>1</v>
      </c>
      <c r="AA65" s="2">
        <v>1</v>
      </c>
      <c r="AB65" s="2"/>
      <c r="AC65" s="2">
        <v>1</v>
      </c>
      <c r="AD65" s="2"/>
      <c r="AE65" s="2"/>
      <c r="AF65" s="2"/>
      <c r="AG65" s="2">
        <v>1</v>
      </c>
      <c r="AH65" s="2"/>
      <c r="AI65" s="2"/>
      <c r="AJ65" s="2"/>
      <c r="AK65" s="2"/>
      <c r="AL65" s="2"/>
      <c r="AM65" s="2"/>
      <c r="AN65" s="2"/>
      <c r="AO65" s="2"/>
      <c r="AP65" s="2"/>
      <c r="AQ65" s="2">
        <v>1</v>
      </c>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9</v>
      </c>
    </row>
    <row r="66" spans="2:120" ht="18.75" x14ac:dyDescent="0.3">
      <c r="B66" s="65"/>
      <c r="C66" s="19" t="s">
        <v>148</v>
      </c>
      <c r="D66" s="19"/>
      <c r="E66" s="2">
        <v>1</v>
      </c>
      <c r="F66" s="2">
        <v>1</v>
      </c>
      <c r="G66" s="2"/>
      <c r="H66" s="2"/>
      <c r="I66" s="2"/>
      <c r="J66" s="2"/>
      <c r="K66" s="2"/>
      <c r="L66" s="2"/>
      <c r="M66" s="2">
        <v>1</v>
      </c>
      <c r="N66" s="2">
        <v>1</v>
      </c>
      <c r="O66" s="2">
        <v>1</v>
      </c>
      <c r="P66" s="2"/>
      <c r="Q66" s="2"/>
      <c r="R66" s="2"/>
      <c r="S66" s="2">
        <v>1</v>
      </c>
      <c r="T66" s="2"/>
      <c r="U66" s="2">
        <v>1</v>
      </c>
      <c r="V66" s="2"/>
      <c r="W66" s="2"/>
      <c r="X66" s="2"/>
      <c r="Y66" s="2"/>
      <c r="Z66" s="2"/>
      <c r="AA66" s="2"/>
      <c r="AB66" s="2">
        <v>1</v>
      </c>
      <c r="AC66" s="2"/>
      <c r="AD66" s="2">
        <v>1</v>
      </c>
      <c r="AE66" s="2"/>
      <c r="AF66" s="2">
        <v>1</v>
      </c>
      <c r="AG66" s="2"/>
      <c r="AH66" s="2">
        <v>1</v>
      </c>
      <c r="AI66" s="2">
        <v>1</v>
      </c>
      <c r="AJ66" s="2">
        <v>1</v>
      </c>
      <c r="AK66" s="2">
        <v>1</v>
      </c>
      <c r="AL66" s="2">
        <v>1</v>
      </c>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15</v>
      </c>
    </row>
    <row r="67" spans="2:120" ht="18.75" x14ac:dyDescent="0.3">
      <c r="B67" s="65"/>
      <c r="C67" s="19" t="s">
        <v>149</v>
      </c>
      <c r="D67" s="30"/>
      <c r="E67" s="3"/>
      <c r="F67" s="3"/>
      <c r="G67" s="3">
        <v>1</v>
      </c>
      <c r="H67" s="3">
        <v>1</v>
      </c>
      <c r="I67" s="3"/>
      <c r="J67" s="3"/>
      <c r="K67" s="3">
        <v>1</v>
      </c>
      <c r="L67" s="3"/>
      <c r="M67" s="3"/>
      <c r="N67" s="3"/>
      <c r="O67" s="3"/>
      <c r="P67" s="3"/>
      <c r="Q67" s="3"/>
      <c r="R67" s="3"/>
      <c r="S67" s="3"/>
      <c r="T67" s="3"/>
      <c r="U67" s="3"/>
      <c r="V67" s="3">
        <v>1</v>
      </c>
      <c r="W67" s="3"/>
      <c r="X67" s="3"/>
      <c r="Y67" s="3"/>
      <c r="Z67" s="3"/>
      <c r="AA67" s="3"/>
      <c r="AB67" s="3"/>
      <c r="AC67" s="3"/>
      <c r="AD67" s="3"/>
      <c r="AE67" s="3"/>
      <c r="AF67" s="3"/>
      <c r="AG67" s="3"/>
      <c r="AH67" s="3"/>
      <c r="AI67" s="3"/>
      <c r="AJ67" s="3"/>
      <c r="AK67" s="3"/>
      <c r="AL67" s="3"/>
      <c r="AM67" s="3">
        <v>1</v>
      </c>
      <c r="AN67" s="3">
        <v>1</v>
      </c>
      <c r="AO67" s="3">
        <v>1</v>
      </c>
      <c r="AP67" s="3">
        <v>1</v>
      </c>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8</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v>1</v>
      </c>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1</v>
      </c>
    </row>
    <row r="69" spans="2:120" ht="18.75" x14ac:dyDescent="0.3">
      <c r="B69" s="65"/>
      <c r="C69" s="19" t="s">
        <v>146</v>
      </c>
      <c r="D69" s="19"/>
      <c r="E69" s="2"/>
      <c r="F69" s="2"/>
      <c r="G69" s="2"/>
      <c r="H69" s="2"/>
      <c r="I69" s="2">
        <v>1</v>
      </c>
      <c r="J69" s="2"/>
      <c r="K69" s="2"/>
      <c r="L69" s="2"/>
      <c r="M69" s="2"/>
      <c r="N69" s="2">
        <v>1</v>
      </c>
      <c r="O69" s="2"/>
      <c r="P69" s="2"/>
      <c r="Q69" s="2">
        <v>1</v>
      </c>
      <c r="R69" s="2"/>
      <c r="S69" s="2"/>
      <c r="T69" s="2"/>
      <c r="U69" s="2"/>
      <c r="V69" s="2"/>
      <c r="W69" s="2"/>
      <c r="X69" s="2"/>
      <c r="Y69" s="2"/>
      <c r="Z69" s="2">
        <v>1</v>
      </c>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4</v>
      </c>
    </row>
    <row r="70" spans="2:120" ht="18.75" x14ac:dyDescent="0.3">
      <c r="B70" s="65"/>
      <c r="C70" s="19" t="s">
        <v>147</v>
      </c>
      <c r="D70" s="19"/>
      <c r="E70" s="2"/>
      <c r="F70" s="2"/>
      <c r="G70" s="2"/>
      <c r="H70" s="2"/>
      <c r="I70" s="2"/>
      <c r="J70" s="2"/>
      <c r="K70" s="2"/>
      <c r="L70" s="2">
        <v>1</v>
      </c>
      <c r="M70" s="2"/>
      <c r="N70" s="2"/>
      <c r="O70" s="2"/>
      <c r="P70" s="2"/>
      <c r="Q70" s="2"/>
      <c r="R70" s="2">
        <v>1</v>
      </c>
      <c r="S70" s="2"/>
      <c r="T70" s="2"/>
      <c r="U70" s="2"/>
      <c r="V70" s="2"/>
      <c r="W70" s="2">
        <v>1</v>
      </c>
      <c r="X70" s="2"/>
      <c r="Y70" s="2"/>
      <c r="Z70" s="2"/>
      <c r="AA70" s="2">
        <v>1</v>
      </c>
      <c r="AB70" s="2">
        <v>1</v>
      </c>
      <c r="AC70" s="2">
        <v>1</v>
      </c>
      <c r="AD70" s="2"/>
      <c r="AE70" s="2"/>
      <c r="AF70" s="2">
        <v>1</v>
      </c>
      <c r="AG70" s="2"/>
      <c r="AH70" s="2"/>
      <c r="AI70" s="2"/>
      <c r="AJ70" s="2">
        <v>1</v>
      </c>
      <c r="AK70" s="2">
        <v>1</v>
      </c>
      <c r="AL70" s="2"/>
      <c r="AM70" s="2"/>
      <c r="AN70" s="2">
        <v>1</v>
      </c>
      <c r="AO70" s="2"/>
      <c r="AP70" s="2">
        <v>1</v>
      </c>
      <c r="AQ70" s="2">
        <v>1</v>
      </c>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12</v>
      </c>
    </row>
    <row r="71" spans="2:120" ht="18.75" x14ac:dyDescent="0.3">
      <c r="B71" s="65"/>
      <c r="C71" s="19" t="s">
        <v>148</v>
      </c>
      <c r="D71" s="19"/>
      <c r="E71" s="2">
        <v>1</v>
      </c>
      <c r="F71" s="2">
        <v>1</v>
      </c>
      <c r="G71" s="2"/>
      <c r="H71" s="2"/>
      <c r="I71" s="2"/>
      <c r="J71" s="2">
        <v>1</v>
      </c>
      <c r="K71" s="2">
        <v>1</v>
      </c>
      <c r="L71" s="2"/>
      <c r="M71" s="2">
        <v>1</v>
      </c>
      <c r="N71" s="2"/>
      <c r="O71" s="2">
        <v>1</v>
      </c>
      <c r="P71" s="2">
        <v>1</v>
      </c>
      <c r="Q71" s="2"/>
      <c r="R71" s="2"/>
      <c r="S71" s="2"/>
      <c r="T71" s="2">
        <v>1</v>
      </c>
      <c r="U71" s="2">
        <v>1</v>
      </c>
      <c r="V71" s="2">
        <v>1</v>
      </c>
      <c r="W71" s="2"/>
      <c r="X71" s="2">
        <v>1</v>
      </c>
      <c r="Y71" s="2"/>
      <c r="Z71" s="2"/>
      <c r="AA71" s="2"/>
      <c r="AB71" s="2"/>
      <c r="AC71" s="2"/>
      <c r="AD71" s="2">
        <v>1</v>
      </c>
      <c r="AE71" s="2"/>
      <c r="AF71" s="2"/>
      <c r="AG71" s="2">
        <v>1</v>
      </c>
      <c r="AH71" s="2">
        <v>1</v>
      </c>
      <c r="AI71" s="2">
        <v>1</v>
      </c>
      <c r="AJ71" s="2"/>
      <c r="AK71" s="2"/>
      <c r="AL71" s="2">
        <v>1</v>
      </c>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16</v>
      </c>
    </row>
    <row r="72" spans="2:120" ht="18.75" x14ac:dyDescent="0.3">
      <c r="B72" s="65"/>
      <c r="C72" s="19" t="s">
        <v>149</v>
      </c>
      <c r="D72" s="30"/>
      <c r="E72" s="3"/>
      <c r="F72" s="3"/>
      <c r="G72" s="3">
        <v>1</v>
      </c>
      <c r="H72" s="3">
        <v>1</v>
      </c>
      <c r="I72" s="3"/>
      <c r="J72" s="3"/>
      <c r="K72" s="3"/>
      <c r="L72" s="3"/>
      <c r="M72" s="3"/>
      <c r="N72" s="3"/>
      <c r="O72" s="3"/>
      <c r="P72" s="3"/>
      <c r="Q72" s="3"/>
      <c r="R72" s="3"/>
      <c r="S72" s="3">
        <v>1</v>
      </c>
      <c r="T72" s="3"/>
      <c r="U72" s="3"/>
      <c r="V72" s="3"/>
      <c r="W72" s="3"/>
      <c r="X72" s="3"/>
      <c r="Y72" s="3">
        <v>1</v>
      </c>
      <c r="Z72" s="3"/>
      <c r="AA72" s="3"/>
      <c r="AB72" s="3"/>
      <c r="AC72" s="3"/>
      <c r="AD72" s="3"/>
      <c r="AE72" s="3"/>
      <c r="AF72" s="3"/>
      <c r="AG72" s="3"/>
      <c r="AH72" s="3"/>
      <c r="AI72" s="3"/>
      <c r="AJ72" s="3"/>
      <c r="AK72" s="3"/>
      <c r="AL72" s="3"/>
      <c r="AM72" s="3">
        <v>1</v>
      </c>
      <c r="AN72" s="3"/>
      <c r="AO72" s="3">
        <v>1</v>
      </c>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6</v>
      </c>
    </row>
    <row r="73" spans="2:120" ht="18.75" x14ac:dyDescent="0.3">
      <c r="B73" s="65" t="s">
        <v>159</v>
      </c>
      <c r="C73" s="18" t="s">
        <v>145</v>
      </c>
      <c r="D73" s="18"/>
      <c r="E73" s="1"/>
      <c r="F73" s="1"/>
      <c r="G73" s="1"/>
      <c r="H73" s="1"/>
      <c r="I73" s="1"/>
      <c r="J73" s="1"/>
      <c r="K73" s="1"/>
      <c r="L73" s="1"/>
      <c r="M73" s="1"/>
      <c r="N73" s="1"/>
      <c r="O73" s="1"/>
      <c r="P73" s="1"/>
      <c r="Q73" s="1"/>
      <c r="R73" s="1"/>
      <c r="S73" s="1"/>
      <c r="T73" s="1"/>
      <c r="U73" s="1"/>
      <c r="V73" s="1"/>
      <c r="W73" s="1"/>
      <c r="X73" s="1"/>
      <c r="Y73" s="1"/>
      <c r="Z73" s="1"/>
      <c r="AA73" s="1"/>
      <c r="AB73" s="1"/>
      <c r="AC73" s="1"/>
      <c r="AD73" s="1"/>
      <c r="AE73" s="1">
        <v>1</v>
      </c>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1</v>
      </c>
    </row>
    <row r="74" spans="2:120" ht="18.75" x14ac:dyDescent="0.3">
      <c r="B74" s="65"/>
      <c r="C74" s="19" t="s">
        <v>146</v>
      </c>
      <c r="D74" s="19"/>
      <c r="E74" s="2"/>
      <c r="F74" s="2"/>
      <c r="G74" s="2"/>
      <c r="H74" s="2"/>
      <c r="I74" s="2">
        <v>1</v>
      </c>
      <c r="J74" s="2">
        <v>1</v>
      </c>
      <c r="K74" s="2"/>
      <c r="L74" s="2"/>
      <c r="M74" s="2"/>
      <c r="N74" s="2">
        <v>1</v>
      </c>
      <c r="O74" s="2"/>
      <c r="P74" s="2">
        <v>1</v>
      </c>
      <c r="Q74" s="2"/>
      <c r="R74" s="2">
        <v>1</v>
      </c>
      <c r="S74" s="2"/>
      <c r="T74" s="2"/>
      <c r="U74" s="2"/>
      <c r="V74" s="2">
        <v>1</v>
      </c>
      <c r="W74" s="2">
        <v>1</v>
      </c>
      <c r="X74" s="2"/>
      <c r="Y74" s="2"/>
      <c r="Z74" s="2">
        <v>1</v>
      </c>
      <c r="AA74" s="2"/>
      <c r="AB74" s="2"/>
      <c r="AC74" s="2">
        <v>1</v>
      </c>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9</v>
      </c>
    </row>
    <row r="75" spans="2:120" ht="18.75" x14ac:dyDescent="0.3">
      <c r="B75" s="65"/>
      <c r="C75" s="19" t="s">
        <v>147</v>
      </c>
      <c r="D75" s="19"/>
      <c r="E75" s="2"/>
      <c r="F75" s="2">
        <v>1</v>
      </c>
      <c r="G75" s="2"/>
      <c r="H75" s="2"/>
      <c r="I75" s="2"/>
      <c r="J75" s="2"/>
      <c r="K75" s="2"/>
      <c r="L75" s="2">
        <v>1</v>
      </c>
      <c r="M75" s="2"/>
      <c r="N75" s="2"/>
      <c r="O75" s="2"/>
      <c r="P75" s="2"/>
      <c r="Q75" s="2">
        <v>1</v>
      </c>
      <c r="R75" s="2"/>
      <c r="S75" s="2"/>
      <c r="T75" s="2"/>
      <c r="U75" s="2"/>
      <c r="V75" s="2"/>
      <c r="W75" s="2"/>
      <c r="X75" s="2">
        <v>1</v>
      </c>
      <c r="Y75" s="2"/>
      <c r="Z75" s="2"/>
      <c r="AA75" s="2">
        <v>1</v>
      </c>
      <c r="AB75" s="2"/>
      <c r="AC75" s="2"/>
      <c r="AD75" s="2">
        <v>1</v>
      </c>
      <c r="AE75" s="2"/>
      <c r="AF75" s="2"/>
      <c r="AG75" s="2"/>
      <c r="AH75" s="2"/>
      <c r="AI75" s="2"/>
      <c r="AJ75" s="2"/>
      <c r="AK75" s="2">
        <v>1</v>
      </c>
      <c r="AL75" s="2"/>
      <c r="AM75" s="2"/>
      <c r="AN75" s="2"/>
      <c r="AO75" s="2"/>
      <c r="AP75" s="2"/>
      <c r="AQ75" s="2">
        <v>1</v>
      </c>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8</v>
      </c>
    </row>
    <row r="76" spans="2:120" ht="18.75" x14ac:dyDescent="0.3">
      <c r="B76" s="65"/>
      <c r="C76" s="19" t="s">
        <v>148</v>
      </c>
      <c r="D76" s="19"/>
      <c r="E76" s="2">
        <v>1</v>
      </c>
      <c r="F76" s="2"/>
      <c r="G76" s="2"/>
      <c r="H76" s="2"/>
      <c r="I76" s="2"/>
      <c r="J76" s="2"/>
      <c r="K76" s="2"/>
      <c r="L76" s="2"/>
      <c r="M76" s="2">
        <v>1</v>
      </c>
      <c r="N76" s="2"/>
      <c r="O76" s="2">
        <v>1</v>
      </c>
      <c r="P76" s="2"/>
      <c r="Q76" s="2"/>
      <c r="R76" s="2"/>
      <c r="S76" s="2">
        <v>1</v>
      </c>
      <c r="T76" s="2">
        <v>1</v>
      </c>
      <c r="U76" s="2">
        <v>1</v>
      </c>
      <c r="V76" s="2"/>
      <c r="W76" s="2"/>
      <c r="X76" s="2"/>
      <c r="Y76" s="2">
        <v>1</v>
      </c>
      <c r="Z76" s="2"/>
      <c r="AA76" s="2"/>
      <c r="AB76" s="2">
        <v>1</v>
      </c>
      <c r="AC76" s="2"/>
      <c r="AD76" s="2"/>
      <c r="AE76" s="2"/>
      <c r="AF76" s="2">
        <v>1</v>
      </c>
      <c r="AG76" s="2">
        <v>1</v>
      </c>
      <c r="AH76" s="2">
        <v>1</v>
      </c>
      <c r="AI76" s="2"/>
      <c r="AJ76" s="2">
        <v>1</v>
      </c>
      <c r="AK76" s="2"/>
      <c r="AL76" s="2">
        <v>1</v>
      </c>
      <c r="AM76" s="2"/>
      <c r="AN76" s="2"/>
      <c r="AO76" s="2"/>
      <c r="AP76" s="2">
        <v>1</v>
      </c>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14</v>
      </c>
    </row>
    <row r="77" spans="2:120" ht="18.75" x14ac:dyDescent="0.3">
      <c r="B77" s="65"/>
      <c r="C77" s="19" t="s">
        <v>149</v>
      </c>
      <c r="D77" s="30"/>
      <c r="E77" s="3"/>
      <c r="F77" s="3"/>
      <c r="G77" s="3">
        <v>1</v>
      </c>
      <c r="H77" s="3">
        <v>1</v>
      </c>
      <c r="I77" s="3"/>
      <c r="J77" s="3"/>
      <c r="K77" s="3">
        <v>1</v>
      </c>
      <c r="L77" s="3"/>
      <c r="M77" s="3"/>
      <c r="N77" s="3"/>
      <c r="O77" s="3"/>
      <c r="P77" s="3"/>
      <c r="Q77" s="3"/>
      <c r="R77" s="3"/>
      <c r="S77" s="3"/>
      <c r="T77" s="3"/>
      <c r="U77" s="3"/>
      <c r="V77" s="3"/>
      <c r="W77" s="3"/>
      <c r="X77" s="3"/>
      <c r="Y77" s="3"/>
      <c r="Z77" s="3"/>
      <c r="AA77" s="3"/>
      <c r="AB77" s="3"/>
      <c r="AC77" s="3"/>
      <c r="AD77" s="3"/>
      <c r="AE77" s="3"/>
      <c r="AF77" s="3"/>
      <c r="AG77" s="3"/>
      <c r="AH77" s="3"/>
      <c r="AI77" s="3">
        <v>1</v>
      </c>
      <c r="AJ77" s="3"/>
      <c r="AK77" s="3"/>
      <c r="AL77" s="3"/>
      <c r="AM77" s="3">
        <v>1</v>
      </c>
      <c r="AN77" s="3">
        <v>1</v>
      </c>
      <c r="AO77" s="3">
        <v>1</v>
      </c>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7</v>
      </c>
    </row>
    <row r="78" spans="2:120" ht="18.75" x14ac:dyDescent="0.3">
      <c r="B78" s="65" t="s">
        <v>160</v>
      </c>
      <c r="C78" s="18" t="s">
        <v>145</v>
      </c>
      <c r="D78" s="18"/>
      <c r="E78" s="1"/>
      <c r="F78" s="1"/>
      <c r="G78" s="1"/>
      <c r="H78" s="1"/>
      <c r="I78" s="1"/>
      <c r="J78" s="1"/>
      <c r="K78" s="1"/>
      <c r="L78" s="1"/>
      <c r="M78" s="1"/>
      <c r="N78" s="1"/>
      <c r="O78" s="1"/>
      <c r="P78" s="1"/>
      <c r="Q78" s="1">
        <v>1</v>
      </c>
      <c r="R78" s="1"/>
      <c r="S78" s="1"/>
      <c r="T78" s="1"/>
      <c r="U78" s="1"/>
      <c r="V78" s="1"/>
      <c r="W78" s="1"/>
      <c r="X78" s="1"/>
      <c r="Y78" s="1"/>
      <c r="Z78" s="1"/>
      <c r="AA78" s="1"/>
      <c r="AB78" s="1"/>
      <c r="AC78" s="1"/>
      <c r="AD78" s="1"/>
      <c r="AE78" s="1">
        <v>1</v>
      </c>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2</v>
      </c>
    </row>
    <row r="79" spans="2:120" ht="18.75" x14ac:dyDescent="0.3">
      <c r="B79" s="65"/>
      <c r="C79" s="19" t="s">
        <v>146</v>
      </c>
      <c r="D79" s="19"/>
      <c r="E79" s="2"/>
      <c r="F79" s="2"/>
      <c r="G79" s="2"/>
      <c r="H79" s="2"/>
      <c r="I79" s="2"/>
      <c r="J79" s="2">
        <v>1</v>
      </c>
      <c r="K79" s="2"/>
      <c r="L79" s="2"/>
      <c r="M79" s="2"/>
      <c r="N79" s="2"/>
      <c r="O79" s="2"/>
      <c r="P79" s="2"/>
      <c r="Q79" s="2"/>
      <c r="R79" s="2">
        <v>1</v>
      </c>
      <c r="S79" s="2"/>
      <c r="T79" s="2"/>
      <c r="U79" s="2"/>
      <c r="V79" s="2">
        <v>1</v>
      </c>
      <c r="W79" s="2">
        <v>1</v>
      </c>
      <c r="X79" s="2"/>
      <c r="Y79" s="2"/>
      <c r="Z79" s="2">
        <v>1</v>
      </c>
      <c r="AA79" s="2"/>
      <c r="AB79" s="2"/>
      <c r="AC79" s="2">
        <v>1</v>
      </c>
      <c r="AD79" s="2">
        <v>1</v>
      </c>
      <c r="AE79" s="2"/>
      <c r="AF79" s="2"/>
      <c r="AG79" s="2"/>
      <c r="AH79" s="2"/>
      <c r="AI79" s="2"/>
      <c r="AJ79" s="2"/>
      <c r="AK79" s="2">
        <v>1</v>
      </c>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8</v>
      </c>
    </row>
    <row r="80" spans="2:120" ht="18.75" x14ac:dyDescent="0.3">
      <c r="B80" s="65"/>
      <c r="C80" s="19" t="s">
        <v>147</v>
      </c>
      <c r="D80" s="19"/>
      <c r="E80" s="2"/>
      <c r="F80" s="2">
        <v>1</v>
      </c>
      <c r="G80" s="2"/>
      <c r="H80" s="2"/>
      <c r="I80" s="2">
        <v>1</v>
      </c>
      <c r="J80" s="2"/>
      <c r="K80" s="2"/>
      <c r="L80" s="2">
        <v>1</v>
      </c>
      <c r="M80" s="2"/>
      <c r="N80" s="2"/>
      <c r="O80" s="2"/>
      <c r="P80" s="2">
        <v>1</v>
      </c>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4</v>
      </c>
    </row>
    <row r="81" spans="2:120" ht="18.75" x14ac:dyDescent="0.3">
      <c r="B81" s="65"/>
      <c r="C81" s="19" t="s">
        <v>148</v>
      </c>
      <c r="D81" s="19"/>
      <c r="E81" s="2">
        <v>1</v>
      </c>
      <c r="F81" s="2"/>
      <c r="G81" s="2"/>
      <c r="H81" s="2"/>
      <c r="I81" s="2"/>
      <c r="J81" s="2"/>
      <c r="K81" s="2"/>
      <c r="L81" s="2"/>
      <c r="M81" s="2">
        <v>1</v>
      </c>
      <c r="N81" s="2">
        <v>1</v>
      </c>
      <c r="O81" s="2">
        <v>1</v>
      </c>
      <c r="P81" s="2"/>
      <c r="Q81" s="2"/>
      <c r="R81" s="2"/>
      <c r="S81" s="2">
        <v>1</v>
      </c>
      <c r="T81" s="2">
        <v>1</v>
      </c>
      <c r="U81" s="2"/>
      <c r="V81" s="2"/>
      <c r="W81" s="2"/>
      <c r="X81" s="2"/>
      <c r="Y81" s="2"/>
      <c r="Z81" s="2"/>
      <c r="AA81" s="2">
        <v>1</v>
      </c>
      <c r="AB81" s="2">
        <v>1</v>
      </c>
      <c r="AC81" s="2"/>
      <c r="AD81" s="2"/>
      <c r="AE81" s="2"/>
      <c r="AF81" s="2">
        <v>1</v>
      </c>
      <c r="AG81" s="2">
        <v>1</v>
      </c>
      <c r="AH81" s="2">
        <v>1</v>
      </c>
      <c r="AI81" s="2">
        <v>1</v>
      </c>
      <c r="AJ81" s="2">
        <v>1</v>
      </c>
      <c r="AK81" s="2"/>
      <c r="AL81" s="2">
        <v>1</v>
      </c>
      <c r="AM81" s="2">
        <v>1</v>
      </c>
      <c r="AN81" s="2"/>
      <c r="AO81" s="2"/>
      <c r="AP81" s="2"/>
      <c r="AQ81" s="2">
        <v>1</v>
      </c>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16</v>
      </c>
    </row>
    <row r="82" spans="2:120" ht="18.75" x14ac:dyDescent="0.3">
      <c r="B82" s="65"/>
      <c r="C82" s="19" t="s">
        <v>149</v>
      </c>
      <c r="D82" s="30"/>
      <c r="E82" s="3"/>
      <c r="F82" s="3"/>
      <c r="G82" s="3">
        <v>1</v>
      </c>
      <c r="H82" s="3">
        <v>1</v>
      </c>
      <c r="I82" s="3"/>
      <c r="J82" s="3"/>
      <c r="K82" s="3">
        <v>1</v>
      </c>
      <c r="L82" s="3"/>
      <c r="M82" s="3"/>
      <c r="N82" s="3"/>
      <c r="O82" s="3"/>
      <c r="P82" s="3"/>
      <c r="Q82" s="3"/>
      <c r="R82" s="3"/>
      <c r="S82" s="3"/>
      <c r="T82" s="3"/>
      <c r="U82" s="3">
        <v>1</v>
      </c>
      <c r="V82" s="3"/>
      <c r="W82" s="3"/>
      <c r="X82" s="3">
        <v>1</v>
      </c>
      <c r="Y82" s="3">
        <v>1</v>
      </c>
      <c r="Z82" s="3"/>
      <c r="AA82" s="3"/>
      <c r="AB82" s="3"/>
      <c r="AC82" s="3"/>
      <c r="AD82" s="3"/>
      <c r="AE82" s="3"/>
      <c r="AF82" s="3"/>
      <c r="AG82" s="3"/>
      <c r="AH82" s="3"/>
      <c r="AI82" s="3"/>
      <c r="AJ82" s="3"/>
      <c r="AK82" s="3"/>
      <c r="AL82" s="3"/>
      <c r="AM82" s="3"/>
      <c r="AN82" s="3">
        <v>1</v>
      </c>
      <c r="AO82" s="3">
        <v>1</v>
      </c>
      <c r="AP82" s="3">
        <v>1</v>
      </c>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9</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v>1</v>
      </c>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1</v>
      </c>
    </row>
    <row r="84" spans="2:120" ht="18.75" x14ac:dyDescent="0.3">
      <c r="B84" s="65"/>
      <c r="C84" s="19" t="s">
        <v>146</v>
      </c>
      <c r="D84" s="19"/>
      <c r="E84" s="2"/>
      <c r="F84" s="2"/>
      <c r="G84" s="2"/>
      <c r="H84" s="2"/>
      <c r="I84" s="2">
        <v>1</v>
      </c>
      <c r="J84" s="2"/>
      <c r="K84" s="2"/>
      <c r="L84" s="2">
        <v>1</v>
      </c>
      <c r="M84" s="2"/>
      <c r="N84" s="2"/>
      <c r="O84" s="2">
        <v>1</v>
      </c>
      <c r="P84" s="2"/>
      <c r="Q84" s="2">
        <v>1</v>
      </c>
      <c r="R84" s="2"/>
      <c r="S84" s="2"/>
      <c r="T84" s="2"/>
      <c r="U84" s="2"/>
      <c r="V84" s="2">
        <v>1</v>
      </c>
      <c r="W84" s="2">
        <v>1</v>
      </c>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6</v>
      </c>
    </row>
    <row r="85" spans="2:120" ht="18.75" x14ac:dyDescent="0.3">
      <c r="B85" s="65"/>
      <c r="C85" s="19" t="s">
        <v>147</v>
      </c>
      <c r="D85" s="19"/>
      <c r="E85" s="2"/>
      <c r="F85" s="2"/>
      <c r="G85" s="2"/>
      <c r="H85" s="2"/>
      <c r="I85" s="2"/>
      <c r="J85" s="2">
        <v>1</v>
      </c>
      <c r="K85" s="2"/>
      <c r="L85" s="2"/>
      <c r="M85" s="2"/>
      <c r="N85" s="2"/>
      <c r="O85" s="2"/>
      <c r="P85" s="2"/>
      <c r="Q85" s="2"/>
      <c r="R85" s="2">
        <v>1</v>
      </c>
      <c r="S85" s="2"/>
      <c r="T85" s="2"/>
      <c r="U85" s="2"/>
      <c r="V85" s="2"/>
      <c r="W85" s="2"/>
      <c r="X85" s="2"/>
      <c r="Y85" s="2"/>
      <c r="Z85" s="2">
        <v>1</v>
      </c>
      <c r="AA85" s="2"/>
      <c r="AB85" s="2"/>
      <c r="AC85" s="2">
        <v>1</v>
      </c>
      <c r="AD85" s="2">
        <v>1</v>
      </c>
      <c r="AE85" s="2"/>
      <c r="AF85" s="2"/>
      <c r="AG85" s="2">
        <v>1</v>
      </c>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6</v>
      </c>
    </row>
    <row r="86" spans="2:120" ht="18.75" x14ac:dyDescent="0.3">
      <c r="B86" s="65"/>
      <c r="C86" s="19" t="s">
        <v>148</v>
      </c>
      <c r="D86" s="19"/>
      <c r="E86" s="2">
        <v>1</v>
      </c>
      <c r="F86" s="2">
        <v>1</v>
      </c>
      <c r="G86" s="2"/>
      <c r="H86" s="2"/>
      <c r="I86" s="2"/>
      <c r="J86" s="2"/>
      <c r="K86" s="2"/>
      <c r="L86" s="2"/>
      <c r="M86" s="2">
        <v>1</v>
      </c>
      <c r="N86" s="2"/>
      <c r="O86" s="2"/>
      <c r="P86" s="2">
        <v>1</v>
      </c>
      <c r="Q86" s="2"/>
      <c r="R86" s="2"/>
      <c r="S86" s="2">
        <v>1</v>
      </c>
      <c r="T86" s="2">
        <v>1</v>
      </c>
      <c r="U86" s="2"/>
      <c r="V86" s="2"/>
      <c r="W86" s="2"/>
      <c r="X86" s="2"/>
      <c r="Y86" s="2">
        <v>1</v>
      </c>
      <c r="Z86" s="2"/>
      <c r="AA86" s="2">
        <v>1</v>
      </c>
      <c r="AB86" s="2">
        <v>1</v>
      </c>
      <c r="AC86" s="2"/>
      <c r="AD86" s="2"/>
      <c r="AE86" s="2"/>
      <c r="AF86" s="2">
        <v>1</v>
      </c>
      <c r="AG86" s="2"/>
      <c r="AH86" s="2">
        <v>1</v>
      </c>
      <c r="AI86" s="2">
        <v>1</v>
      </c>
      <c r="AJ86" s="2">
        <v>1</v>
      </c>
      <c r="AK86" s="2">
        <v>1</v>
      </c>
      <c r="AL86" s="2">
        <v>1</v>
      </c>
      <c r="AM86" s="2"/>
      <c r="AN86" s="2"/>
      <c r="AO86" s="2"/>
      <c r="AP86" s="2">
        <v>1</v>
      </c>
      <c r="AQ86" s="2">
        <v>1</v>
      </c>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17</v>
      </c>
    </row>
    <row r="87" spans="2:120" ht="18.75" x14ac:dyDescent="0.3">
      <c r="B87" s="65"/>
      <c r="C87" s="19" t="s">
        <v>149</v>
      </c>
      <c r="D87" s="30"/>
      <c r="E87" s="3"/>
      <c r="F87" s="3"/>
      <c r="G87" s="3">
        <v>1</v>
      </c>
      <c r="H87" s="3">
        <v>1</v>
      </c>
      <c r="I87" s="3"/>
      <c r="J87" s="3"/>
      <c r="K87" s="3">
        <v>1</v>
      </c>
      <c r="L87" s="3"/>
      <c r="M87" s="3"/>
      <c r="N87" s="3">
        <v>1</v>
      </c>
      <c r="O87" s="3"/>
      <c r="P87" s="3"/>
      <c r="Q87" s="3"/>
      <c r="R87" s="3"/>
      <c r="S87" s="3"/>
      <c r="T87" s="3"/>
      <c r="U87" s="3">
        <v>1</v>
      </c>
      <c r="V87" s="3"/>
      <c r="W87" s="3"/>
      <c r="X87" s="3">
        <v>1</v>
      </c>
      <c r="Y87" s="3"/>
      <c r="Z87" s="3"/>
      <c r="AA87" s="3"/>
      <c r="AB87" s="3"/>
      <c r="AC87" s="3"/>
      <c r="AD87" s="3"/>
      <c r="AE87" s="3"/>
      <c r="AF87" s="3"/>
      <c r="AG87" s="3"/>
      <c r="AH87" s="3"/>
      <c r="AI87" s="3"/>
      <c r="AJ87" s="3"/>
      <c r="AK87" s="3"/>
      <c r="AL87" s="3"/>
      <c r="AM87" s="3">
        <v>1</v>
      </c>
      <c r="AN87" s="3">
        <v>1</v>
      </c>
      <c r="AO87" s="3">
        <v>1</v>
      </c>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9</v>
      </c>
    </row>
    <row r="88" spans="2:120" ht="18.75" x14ac:dyDescent="0.3">
      <c r="B88" s="65" t="s">
        <v>161</v>
      </c>
      <c r="C88" s="18" t="s">
        <v>145</v>
      </c>
      <c r="D88" s="18"/>
      <c r="E88" s="1"/>
      <c r="F88" s="1"/>
      <c r="G88" s="1"/>
      <c r="H88" s="1"/>
      <c r="I88" s="1"/>
      <c r="J88" s="1"/>
      <c r="K88" s="1"/>
      <c r="L88" s="1"/>
      <c r="M88" s="1"/>
      <c r="N88" s="1"/>
      <c r="O88" s="1"/>
      <c r="P88" s="1"/>
      <c r="Q88" s="1"/>
      <c r="R88" s="1"/>
      <c r="S88" s="1"/>
      <c r="T88" s="1"/>
      <c r="U88" s="1"/>
      <c r="V88" s="1"/>
      <c r="W88" s="1"/>
      <c r="X88" s="1"/>
      <c r="Y88" s="1"/>
      <c r="Z88" s="1"/>
      <c r="AA88" s="1"/>
      <c r="AB88" s="1"/>
      <c r="AC88" s="1"/>
      <c r="AD88" s="1"/>
      <c r="AE88" s="1">
        <v>1</v>
      </c>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1</v>
      </c>
    </row>
    <row r="89" spans="2:120" ht="18.75" x14ac:dyDescent="0.3">
      <c r="B89" s="65"/>
      <c r="C89" s="19" t="s">
        <v>146</v>
      </c>
      <c r="D89" s="19"/>
      <c r="E89" s="2"/>
      <c r="F89" s="2">
        <v>1</v>
      </c>
      <c r="G89" s="2"/>
      <c r="H89" s="2"/>
      <c r="I89" s="2"/>
      <c r="J89" s="2"/>
      <c r="K89" s="2"/>
      <c r="L89" s="2"/>
      <c r="M89" s="2"/>
      <c r="N89" s="2"/>
      <c r="O89" s="2">
        <v>1</v>
      </c>
      <c r="P89" s="2"/>
      <c r="Q89" s="2">
        <v>1</v>
      </c>
      <c r="R89" s="2">
        <v>1</v>
      </c>
      <c r="S89" s="2"/>
      <c r="T89" s="2"/>
      <c r="U89" s="2"/>
      <c r="V89" s="2">
        <v>1</v>
      </c>
      <c r="W89" s="2">
        <v>1</v>
      </c>
      <c r="X89" s="2">
        <v>1</v>
      </c>
      <c r="Y89" s="2"/>
      <c r="Z89" s="2">
        <v>1</v>
      </c>
      <c r="AA89" s="2"/>
      <c r="AB89" s="2"/>
      <c r="AC89" s="2">
        <v>1</v>
      </c>
      <c r="AD89" s="2">
        <v>1</v>
      </c>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10</v>
      </c>
    </row>
    <row r="90" spans="2:120" ht="18.75" x14ac:dyDescent="0.3">
      <c r="B90" s="65"/>
      <c r="C90" s="19" t="s">
        <v>147</v>
      </c>
      <c r="D90" s="19"/>
      <c r="E90" s="2"/>
      <c r="F90" s="2"/>
      <c r="G90" s="2"/>
      <c r="H90" s="2"/>
      <c r="I90" s="2">
        <v>1</v>
      </c>
      <c r="J90" s="2">
        <v>1</v>
      </c>
      <c r="K90" s="2"/>
      <c r="L90" s="2">
        <v>1</v>
      </c>
      <c r="M90" s="2"/>
      <c r="N90" s="2"/>
      <c r="O90" s="2"/>
      <c r="P90" s="2">
        <v>1</v>
      </c>
      <c r="Q90" s="2"/>
      <c r="R90" s="2"/>
      <c r="S90" s="2">
        <v>1</v>
      </c>
      <c r="T90" s="2"/>
      <c r="U90" s="2"/>
      <c r="V90" s="2"/>
      <c r="W90" s="2"/>
      <c r="X90" s="2"/>
      <c r="Y90" s="2"/>
      <c r="Z90" s="2"/>
      <c r="AA90" s="2">
        <v>1</v>
      </c>
      <c r="AB90" s="2"/>
      <c r="AC90" s="2"/>
      <c r="AD90" s="2"/>
      <c r="AE90" s="2"/>
      <c r="AF90" s="2">
        <v>1</v>
      </c>
      <c r="AG90" s="2"/>
      <c r="AH90" s="2"/>
      <c r="AI90" s="2"/>
      <c r="AJ90" s="2">
        <v>1</v>
      </c>
      <c r="AK90" s="2">
        <v>1</v>
      </c>
      <c r="AL90" s="2"/>
      <c r="AM90" s="2">
        <v>1</v>
      </c>
      <c r="AN90" s="2"/>
      <c r="AO90" s="2"/>
      <c r="AP90" s="2">
        <v>1</v>
      </c>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11</v>
      </c>
    </row>
    <row r="91" spans="2:120" ht="18.75" x14ac:dyDescent="0.3">
      <c r="B91" s="65"/>
      <c r="C91" s="19" t="s">
        <v>148</v>
      </c>
      <c r="D91" s="19"/>
      <c r="E91" s="2">
        <v>1</v>
      </c>
      <c r="F91" s="2"/>
      <c r="G91" s="2"/>
      <c r="H91" s="2"/>
      <c r="I91" s="2"/>
      <c r="J91" s="2"/>
      <c r="K91" s="2"/>
      <c r="L91" s="2"/>
      <c r="M91" s="2">
        <v>1</v>
      </c>
      <c r="N91" s="2">
        <v>1</v>
      </c>
      <c r="O91" s="2"/>
      <c r="P91" s="2"/>
      <c r="Q91" s="2"/>
      <c r="R91" s="2"/>
      <c r="S91" s="2"/>
      <c r="T91" s="2">
        <v>1</v>
      </c>
      <c r="U91" s="2"/>
      <c r="V91" s="2"/>
      <c r="W91" s="2"/>
      <c r="X91" s="2"/>
      <c r="Y91" s="2">
        <v>1</v>
      </c>
      <c r="Z91" s="2"/>
      <c r="AA91" s="2"/>
      <c r="AB91" s="2">
        <v>1</v>
      </c>
      <c r="AC91" s="2"/>
      <c r="AD91" s="2"/>
      <c r="AE91" s="2"/>
      <c r="AF91" s="2"/>
      <c r="AG91" s="2">
        <v>1</v>
      </c>
      <c r="AH91" s="2">
        <v>1</v>
      </c>
      <c r="AI91" s="2">
        <v>1</v>
      </c>
      <c r="AJ91" s="2"/>
      <c r="AK91" s="2"/>
      <c r="AL91" s="2">
        <v>1</v>
      </c>
      <c r="AM91" s="2"/>
      <c r="AN91" s="2"/>
      <c r="AO91" s="2"/>
      <c r="AP91" s="2"/>
      <c r="AQ91" s="2">
        <v>1</v>
      </c>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11</v>
      </c>
    </row>
    <row r="92" spans="2:120" ht="18.75" x14ac:dyDescent="0.3">
      <c r="B92" s="65"/>
      <c r="C92" s="19" t="s">
        <v>149</v>
      </c>
      <c r="D92" s="30"/>
      <c r="E92" s="3"/>
      <c r="F92" s="3"/>
      <c r="G92" s="3">
        <v>1</v>
      </c>
      <c r="H92" s="3">
        <v>1</v>
      </c>
      <c r="I92" s="3"/>
      <c r="J92" s="3"/>
      <c r="K92" s="3">
        <v>1</v>
      </c>
      <c r="L92" s="3"/>
      <c r="M92" s="3"/>
      <c r="N92" s="3"/>
      <c r="O92" s="3"/>
      <c r="P92" s="3"/>
      <c r="Q92" s="3"/>
      <c r="R92" s="3"/>
      <c r="S92" s="3"/>
      <c r="T92" s="3"/>
      <c r="U92" s="3">
        <v>1</v>
      </c>
      <c r="V92" s="3"/>
      <c r="W92" s="3"/>
      <c r="X92" s="3"/>
      <c r="Y92" s="3"/>
      <c r="Z92" s="3"/>
      <c r="AA92" s="3"/>
      <c r="AB92" s="3"/>
      <c r="AC92" s="3"/>
      <c r="AD92" s="3"/>
      <c r="AE92" s="3"/>
      <c r="AF92" s="3"/>
      <c r="AG92" s="3"/>
      <c r="AH92" s="3"/>
      <c r="AI92" s="3"/>
      <c r="AJ92" s="3"/>
      <c r="AK92" s="3"/>
      <c r="AL92" s="3"/>
      <c r="AM92" s="3"/>
      <c r="AN92" s="3">
        <v>1</v>
      </c>
      <c r="AO92" s="3">
        <v>1</v>
      </c>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6</v>
      </c>
    </row>
    <row r="93" spans="2:120" ht="18.75" x14ac:dyDescent="0.3">
      <c r="B93" s="65" t="s">
        <v>185</v>
      </c>
      <c r="C93" s="18" t="s">
        <v>145</v>
      </c>
      <c r="D93" s="18"/>
      <c r="E93" s="1"/>
      <c r="F93" s="1">
        <v>1</v>
      </c>
      <c r="G93" s="1">
        <v>1</v>
      </c>
      <c r="H93" s="1"/>
      <c r="I93" s="1"/>
      <c r="J93" s="1"/>
      <c r="K93" s="1">
        <v>1</v>
      </c>
      <c r="L93" s="1">
        <v>1</v>
      </c>
      <c r="M93" s="1"/>
      <c r="N93" s="1">
        <v>1</v>
      </c>
      <c r="O93" s="1">
        <v>1</v>
      </c>
      <c r="P93" s="1">
        <v>1</v>
      </c>
      <c r="Q93" s="1">
        <v>1</v>
      </c>
      <c r="R93" s="1">
        <v>1</v>
      </c>
      <c r="S93" s="1"/>
      <c r="T93" s="1">
        <v>1</v>
      </c>
      <c r="U93" s="1"/>
      <c r="V93" s="1">
        <v>1</v>
      </c>
      <c r="W93" s="1">
        <v>1</v>
      </c>
      <c r="X93" s="1">
        <v>1</v>
      </c>
      <c r="Y93" s="1"/>
      <c r="Z93" s="1"/>
      <c r="AA93" s="1">
        <v>1</v>
      </c>
      <c r="AB93" s="1"/>
      <c r="AC93" s="1"/>
      <c r="AD93" s="1">
        <v>1</v>
      </c>
      <c r="AE93" s="1"/>
      <c r="AF93" s="1">
        <v>1</v>
      </c>
      <c r="AG93" s="1"/>
      <c r="AH93" s="1"/>
      <c r="AI93" s="1"/>
      <c r="AJ93" s="1"/>
      <c r="AK93" s="1">
        <v>1</v>
      </c>
      <c r="AL93" s="1">
        <v>1</v>
      </c>
      <c r="AM93" s="1">
        <v>1</v>
      </c>
      <c r="AN93" s="1">
        <v>1</v>
      </c>
      <c r="AO93" s="1">
        <v>1</v>
      </c>
      <c r="AP93" s="1">
        <v>1</v>
      </c>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22</v>
      </c>
    </row>
    <row r="94" spans="2:120" ht="18.75" x14ac:dyDescent="0.3">
      <c r="B94" s="65"/>
      <c r="C94" s="19" t="s">
        <v>146</v>
      </c>
      <c r="D94" s="19"/>
      <c r="E94" s="2">
        <v>1</v>
      </c>
      <c r="F94" s="2"/>
      <c r="G94" s="2"/>
      <c r="H94" s="2"/>
      <c r="I94" s="2">
        <v>1</v>
      </c>
      <c r="J94" s="2">
        <v>1</v>
      </c>
      <c r="K94" s="2"/>
      <c r="L94" s="2"/>
      <c r="M94" s="2">
        <v>1</v>
      </c>
      <c r="N94" s="2"/>
      <c r="O94" s="2"/>
      <c r="P94" s="2"/>
      <c r="Q94" s="2"/>
      <c r="R94" s="2"/>
      <c r="S94" s="2">
        <v>1</v>
      </c>
      <c r="T94" s="2"/>
      <c r="U94" s="2">
        <v>1</v>
      </c>
      <c r="V94" s="2"/>
      <c r="W94" s="2"/>
      <c r="X94" s="2"/>
      <c r="Y94" s="2">
        <v>1</v>
      </c>
      <c r="Z94" s="2">
        <v>1</v>
      </c>
      <c r="AA94" s="2"/>
      <c r="AB94" s="2"/>
      <c r="AC94" s="2">
        <v>1</v>
      </c>
      <c r="AD94" s="2"/>
      <c r="AE94" s="2">
        <v>1</v>
      </c>
      <c r="AF94" s="2"/>
      <c r="AG94" s="2">
        <v>1</v>
      </c>
      <c r="AH94" s="2">
        <v>1</v>
      </c>
      <c r="AI94" s="2">
        <v>1</v>
      </c>
      <c r="AJ94" s="2">
        <v>1</v>
      </c>
      <c r="AK94" s="2"/>
      <c r="AL94" s="2"/>
      <c r="AM94" s="2"/>
      <c r="AN94" s="2"/>
      <c r="AO94" s="2"/>
      <c r="AP94" s="2"/>
      <c r="AQ94" s="2">
        <v>1</v>
      </c>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15</v>
      </c>
    </row>
    <row r="95" spans="2:120" ht="18.75" x14ac:dyDescent="0.3">
      <c r="B95" s="65"/>
      <c r="C95" s="19" t="s">
        <v>147</v>
      </c>
      <c r="D95" s="19"/>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0</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v>1</v>
      </c>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1</v>
      </c>
    </row>
    <row r="97" spans="2:120" ht="18.75" x14ac:dyDescent="0.3">
      <c r="B97" s="65"/>
      <c r="C97" s="19" t="s">
        <v>149</v>
      </c>
      <c r="D97" s="3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0</v>
      </c>
    </row>
    <row r="98" spans="2:120" ht="18.75" x14ac:dyDescent="0.3">
      <c r="B98" s="65" t="s">
        <v>162</v>
      </c>
      <c r="C98" s="18" t="s">
        <v>145</v>
      </c>
      <c r="D98" s="18"/>
      <c r="E98" s="1"/>
      <c r="F98" s="1">
        <v>1</v>
      </c>
      <c r="G98" s="1"/>
      <c r="H98" s="1"/>
      <c r="I98" s="1"/>
      <c r="J98" s="1"/>
      <c r="K98" s="1">
        <v>1</v>
      </c>
      <c r="L98" s="1">
        <v>1</v>
      </c>
      <c r="M98" s="1">
        <v>1</v>
      </c>
      <c r="N98" s="1"/>
      <c r="O98" s="1">
        <v>1</v>
      </c>
      <c r="P98" s="1">
        <v>1</v>
      </c>
      <c r="Q98" s="1"/>
      <c r="R98" s="1">
        <v>1</v>
      </c>
      <c r="S98" s="1"/>
      <c r="T98" s="1">
        <v>1</v>
      </c>
      <c r="U98" s="1"/>
      <c r="V98" s="1"/>
      <c r="W98" s="1">
        <v>1</v>
      </c>
      <c r="X98" s="1"/>
      <c r="Y98" s="1">
        <v>1</v>
      </c>
      <c r="Z98" s="1"/>
      <c r="AA98" s="1">
        <v>1</v>
      </c>
      <c r="AB98" s="1"/>
      <c r="AC98" s="1"/>
      <c r="AD98" s="1">
        <v>1</v>
      </c>
      <c r="AE98" s="1"/>
      <c r="AF98" s="1"/>
      <c r="AG98" s="1">
        <v>1</v>
      </c>
      <c r="AH98" s="1"/>
      <c r="AI98" s="1"/>
      <c r="AJ98" s="1"/>
      <c r="AK98" s="1">
        <v>1</v>
      </c>
      <c r="AL98" s="1">
        <v>1</v>
      </c>
      <c r="AM98" s="1"/>
      <c r="AN98" s="1"/>
      <c r="AO98" s="1"/>
      <c r="AP98" s="1"/>
      <c r="AQ98" s="1">
        <v>1</v>
      </c>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16</v>
      </c>
    </row>
    <row r="99" spans="2:120" ht="18.75" x14ac:dyDescent="0.3">
      <c r="B99" s="65"/>
      <c r="C99" s="19" t="s">
        <v>146</v>
      </c>
      <c r="D99" s="19"/>
      <c r="E99" s="2">
        <v>1</v>
      </c>
      <c r="F99" s="2"/>
      <c r="G99" s="2">
        <v>1</v>
      </c>
      <c r="H99" s="2"/>
      <c r="I99" s="2">
        <v>1</v>
      </c>
      <c r="J99" s="2">
        <v>1</v>
      </c>
      <c r="K99" s="2"/>
      <c r="L99" s="2"/>
      <c r="M99" s="2"/>
      <c r="N99" s="2">
        <v>1</v>
      </c>
      <c r="O99" s="2"/>
      <c r="P99" s="2"/>
      <c r="Q99" s="2">
        <v>1</v>
      </c>
      <c r="R99" s="2"/>
      <c r="S99" s="2">
        <v>1</v>
      </c>
      <c r="T99" s="2"/>
      <c r="U99" s="2">
        <v>1</v>
      </c>
      <c r="V99" s="2">
        <v>1</v>
      </c>
      <c r="W99" s="2"/>
      <c r="X99" s="2">
        <v>1</v>
      </c>
      <c r="Y99" s="2"/>
      <c r="Z99" s="2">
        <v>1</v>
      </c>
      <c r="AA99" s="2"/>
      <c r="AB99" s="2"/>
      <c r="AC99" s="2"/>
      <c r="AD99" s="2"/>
      <c r="AE99" s="2"/>
      <c r="AF99" s="2">
        <v>1</v>
      </c>
      <c r="AG99" s="2"/>
      <c r="AH99" s="2">
        <v>1</v>
      </c>
      <c r="AI99" s="2"/>
      <c r="AJ99" s="2">
        <v>1</v>
      </c>
      <c r="AK99" s="2"/>
      <c r="AL99" s="2"/>
      <c r="AM99" s="2">
        <v>1</v>
      </c>
      <c r="AN99" s="2"/>
      <c r="AO99" s="2">
        <v>1</v>
      </c>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16</v>
      </c>
    </row>
    <row r="100" spans="2:120" ht="18.75" x14ac:dyDescent="0.3">
      <c r="B100" s="65"/>
      <c r="C100" s="19" t="s">
        <v>147</v>
      </c>
      <c r="D100" s="19"/>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v>1</v>
      </c>
      <c r="AJ100" s="2"/>
      <c r="AK100" s="2"/>
      <c r="AL100" s="2"/>
      <c r="AM100" s="2"/>
      <c r="AN100" s="2"/>
      <c r="AO100" s="2"/>
      <c r="AP100" s="2">
        <v>1</v>
      </c>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2</v>
      </c>
    </row>
    <row r="101" spans="2:120" ht="18.75" x14ac:dyDescent="0.3">
      <c r="B101" s="65"/>
      <c r="C101" s="19" t="s">
        <v>148</v>
      </c>
      <c r="D101" s="19"/>
      <c r="E101" s="2"/>
      <c r="F101" s="2"/>
      <c r="G101" s="2"/>
      <c r="H101" s="2">
        <v>1</v>
      </c>
      <c r="I101" s="2"/>
      <c r="J101" s="2"/>
      <c r="K101" s="2"/>
      <c r="L101" s="2"/>
      <c r="M101" s="2"/>
      <c r="N101" s="2"/>
      <c r="O101" s="2"/>
      <c r="P101" s="2"/>
      <c r="Q101" s="2"/>
      <c r="R101" s="2"/>
      <c r="S101" s="2"/>
      <c r="T101" s="2"/>
      <c r="U101" s="2"/>
      <c r="V101" s="2"/>
      <c r="W101" s="2"/>
      <c r="X101" s="2"/>
      <c r="Y101" s="2"/>
      <c r="Z101" s="2"/>
      <c r="AA101" s="2"/>
      <c r="AB101" s="2">
        <v>1</v>
      </c>
      <c r="AC101" s="2"/>
      <c r="AD101" s="2"/>
      <c r="AE101" s="2">
        <v>1</v>
      </c>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3</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v>1</v>
      </c>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4">SUM(E102:DO102)</f>
        <v>1</v>
      </c>
    </row>
    <row r="103" spans="2:120" ht="18.75" x14ac:dyDescent="0.3">
      <c r="B103" s="65" t="s">
        <v>163</v>
      </c>
      <c r="C103" s="18" t="s">
        <v>145</v>
      </c>
      <c r="D103" s="18"/>
      <c r="E103" s="1"/>
      <c r="F103" s="1">
        <v>1</v>
      </c>
      <c r="G103" s="1"/>
      <c r="H103" s="1"/>
      <c r="I103" s="1">
        <v>1</v>
      </c>
      <c r="J103" s="1"/>
      <c r="K103" s="1">
        <v>1</v>
      </c>
      <c r="L103" s="1"/>
      <c r="M103" s="1">
        <v>1</v>
      </c>
      <c r="N103" s="1">
        <v>1</v>
      </c>
      <c r="O103" s="1">
        <v>1</v>
      </c>
      <c r="P103" s="1"/>
      <c r="Q103" s="1"/>
      <c r="R103" s="1">
        <v>1</v>
      </c>
      <c r="S103" s="1"/>
      <c r="T103" s="1">
        <v>1</v>
      </c>
      <c r="U103" s="1"/>
      <c r="V103" s="1"/>
      <c r="W103" s="1">
        <v>1</v>
      </c>
      <c r="X103" s="1">
        <v>1</v>
      </c>
      <c r="Y103" s="1">
        <v>1</v>
      </c>
      <c r="Z103" s="1">
        <v>1</v>
      </c>
      <c r="AA103" s="1">
        <v>1</v>
      </c>
      <c r="AB103" s="1"/>
      <c r="AC103" s="1">
        <v>1</v>
      </c>
      <c r="AD103" s="1">
        <v>1</v>
      </c>
      <c r="AE103" s="1"/>
      <c r="AF103" s="1"/>
      <c r="AG103" s="1"/>
      <c r="AH103" s="1">
        <v>1</v>
      </c>
      <c r="AI103" s="1"/>
      <c r="AJ103" s="1"/>
      <c r="AK103" s="1">
        <v>1</v>
      </c>
      <c r="AL103" s="1">
        <v>1</v>
      </c>
      <c r="AM103" s="1">
        <v>1</v>
      </c>
      <c r="AN103" s="1">
        <v>1</v>
      </c>
      <c r="AO103" s="1">
        <v>1</v>
      </c>
      <c r="AP103" s="1"/>
      <c r="AQ103" s="1">
        <v>1</v>
      </c>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22</v>
      </c>
    </row>
    <row r="104" spans="2:120" ht="18.75" x14ac:dyDescent="0.3">
      <c r="B104" s="65"/>
      <c r="C104" s="19" t="s">
        <v>146</v>
      </c>
      <c r="D104" s="19"/>
      <c r="E104" s="2">
        <v>1</v>
      </c>
      <c r="F104" s="2"/>
      <c r="G104" s="2">
        <v>1</v>
      </c>
      <c r="H104" s="2"/>
      <c r="I104" s="2"/>
      <c r="J104" s="2">
        <v>1</v>
      </c>
      <c r="K104" s="2"/>
      <c r="L104" s="2">
        <v>1</v>
      </c>
      <c r="M104" s="2"/>
      <c r="N104" s="2"/>
      <c r="O104" s="2"/>
      <c r="P104" s="2">
        <v>1</v>
      </c>
      <c r="Q104" s="2">
        <v>1</v>
      </c>
      <c r="R104" s="2"/>
      <c r="S104" s="2">
        <v>1</v>
      </c>
      <c r="T104" s="2"/>
      <c r="U104" s="2">
        <v>1</v>
      </c>
      <c r="V104" s="2">
        <v>1</v>
      </c>
      <c r="W104" s="2"/>
      <c r="X104" s="2"/>
      <c r="Y104" s="2"/>
      <c r="Z104" s="2"/>
      <c r="AA104" s="2"/>
      <c r="AB104" s="2"/>
      <c r="AC104" s="2"/>
      <c r="AD104" s="2"/>
      <c r="AE104" s="2"/>
      <c r="AF104" s="2">
        <v>1</v>
      </c>
      <c r="AG104" s="2">
        <v>1</v>
      </c>
      <c r="AH104" s="2"/>
      <c r="AI104" s="2">
        <v>1</v>
      </c>
      <c r="AJ104" s="2">
        <v>1</v>
      </c>
      <c r="AK104" s="2"/>
      <c r="AL104" s="2"/>
      <c r="AM104" s="2"/>
      <c r="AN104" s="2"/>
      <c r="AO104" s="2"/>
      <c r="AP104" s="2">
        <v>1</v>
      </c>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14</v>
      </c>
    </row>
    <row r="105" spans="2:120" ht="18.75" x14ac:dyDescent="0.3">
      <c r="B105" s="65"/>
      <c r="C105" s="19" t="s">
        <v>147</v>
      </c>
      <c r="D105" s="19"/>
      <c r="E105" s="2"/>
      <c r="F105" s="2"/>
      <c r="G105" s="2"/>
      <c r="H105" s="2"/>
      <c r="I105" s="2"/>
      <c r="J105" s="2"/>
      <c r="K105" s="2"/>
      <c r="L105" s="2"/>
      <c r="M105" s="2"/>
      <c r="N105" s="2"/>
      <c r="O105" s="2"/>
      <c r="P105" s="2"/>
      <c r="Q105" s="2"/>
      <c r="R105" s="2"/>
      <c r="S105" s="2"/>
      <c r="T105" s="2"/>
      <c r="U105" s="2"/>
      <c r="V105" s="2"/>
      <c r="W105" s="2"/>
      <c r="X105" s="2"/>
      <c r="Y105" s="2"/>
      <c r="Z105" s="2"/>
      <c r="AA105" s="2"/>
      <c r="AB105" s="2">
        <v>1</v>
      </c>
      <c r="AC105" s="2"/>
      <c r="AD105" s="2"/>
      <c r="AE105" s="2">
        <v>1</v>
      </c>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2</v>
      </c>
    </row>
    <row r="106" spans="2:120" ht="18.75" x14ac:dyDescent="0.3">
      <c r="B106" s="65"/>
      <c r="C106" s="19" t="s">
        <v>148</v>
      </c>
      <c r="D106" s="19"/>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0</v>
      </c>
    </row>
    <row r="107" spans="2:120"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0</v>
      </c>
    </row>
    <row r="108" spans="2:120" ht="18.75" x14ac:dyDescent="0.3">
      <c r="B108" s="65" t="s">
        <v>164</v>
      </c>
      <c r="C108" s="18" t="s">
        <v>145</v>
      </c>
      <c r="D108" s="18"/>
      <c r="E108" s="1"/>
      <c r="F108" s="1"/>
      <c r="G108" s="1"/>
      <c r="H108" s="1">
        <v>1</v>
      </c>
      <c r="I108" s="1"/>
      <c r="J108" s="1"/>
      <c r="K108" s="1">
        <v>1</v>
      </c>
      <c r="L108" s="1"/>
      <c r="M108" s="1"/>
      <c r="N108" s="1"/>
      <c r="O108" s="1">
        <v>1</v>
      </c>
      <c r="P108" s="1"/>
      <c r="Q108" s="1"/>
      <c r="R108" s="1">
        <v>1</v>
      </c>
      <c r="S108" s="1"/>
      <c r="T108" s="1">
        <v>1</v>
      </c>
      <c r="U108" s="1"/>
      <c r="V108" s="1"/>
      <c r="W108" s="1">
        <v>1</v>
      </c>
      <c r="X108" s="1"/>
      <c r="Y108" s="1">
        <v>1</v>
      </c>
      <c r="Z108" s="1"/>
      <c r="AA108" s="1">
        <v>1</v>
      </c>
      <c r="AB108" s="1"/>
      <c r="AC108" s="1"/>
      <c r="AD108" s="1">
        <v>1</v>
      </c>
      <c r="AE108" s="1"/>
      <c r="AF108" s="1"/>
      <c r="AG108" s="1"/>
      <c r="AH108" s="1"/>
      <c r="AI108" s="1"/>
      <c r="AJ108" s="1"/>
      <c r="AK108" s="1">
        <v>1</v>
      </c>
      <c r="AL108" s="1">
        <v>1</v>
      </c>
      <c r="AM108" s="1"/>
      <c r="AN108" s="1">
        <v>1</v>
      </c>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12</v>
      </c>
    </row>
    <row r="109" spans="2:120" ht="18.75" x14ac:dyDescent="0.3">
      <c r="B109" s="65"/>
      <c r="C109" s="19" t="s">
        <v>146</v>
      </c>
      <c r="D109" s="19"/>
      <c r="E109" s="2">
        <v>1</v>
      </c>
      <c r="F109" s="2"/>
      <c r="G109" s="2"/>
      <c r="H109" s="2"/>
      <c r="I109" s="2"/>
      <c r="J109" s="2">
        <v>1</v>
      </c>
      <c r="K109" s="2"/>
      <c r="L109" s="2"/>
      <c r="M109" s="2">
        <v>1</v>
      </c>
      <c r="N109" s="2">
        <v>1</v>
      </c>
      <c r="O109" s="2"/>
      <c r="P109" s="2">
        <v>1</v>
      </c>
      <c r="Q109" s="2">
        <v>1</v>
      </c>
      <c r="R109" s="2"/>
      <c r="S109" s="2">
        <v>1</v>
      </c>
      <c r="T109" s="2"/>
      <c r="U109" s="2">
        <v>1</v>
      </c>
      <c r="V109" s="2"/>
      <c r="W109" s="2"/>
      <c r="X109" s="2">
        <v>1</v>
      </c>
      <c r="Y109" s="2"/>
      <c r="Z109" s="2">
        <v>1</v>
      </c>
      <c r="AA109" s="2"/>
      <c r="AB109" s="2"/>
      <c r="AC109" s="2">
        <v>1</v>
      </c>
      <c r="AD109" s="2"/>
      <c r="AE109" s="2"/>
      <c r="AF109" s="2">
        <v>1</v>
      </c>
      <c r="AG109" s="2">
        <v>1</v>
      </c>
      <c r="AH109" s="2">
        <v>1</v>
      </c>
      <c r="AI109" s="2">
        <v>1</v>
      </c>
      <c r="AJ109" s="2">
        <v>1</v>
      </c>
      <c r="AK109" s="2"/>
      <c r="AL109" s="2"/>
      <c r="AM109" s="2">
        <v>1</v>
      </c>
      <c r="AN109" s="2"/>
      <c r="AO109" s="2">
        <v>1</v>
      </c>
      <c r="AP109" s="2">
        <v>1</v>
      </c>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19</v>
      </c>
    </row>
    <row r="110" spans="2:120" ht="18.75" x14ac:dyDescent="0.3">
      <c r="B110" s="65"/>
      <c r="C110" s="19" t="s">
        <v>147</v>
      </c>
      <c r="D110" s="19"/>
      <c r="E110" s="2"/>
      <c r="F110" s="2">
        <v>1</v>
      </c>
      <c r="G110" s="2">
        <v>1</v>
      </c>
      <c r="H110" s="2"/>
      <c r="I110" s="2">
        <v>1</v>
      </c>
      <c r="J110" s="2"/>
      <c r="K110" s="2"/>
      <c r="L110" s="2"/>
      <c r="M110" s="2"/>
      <c r="N110" s="2"/>
      <c r="O110" s="2"/>
      <c r="P110" s="2"/>
      <c r="Q110" s="2"/>
      <c r="R110" s="2"/>
      <c r="S110" s="2"/>
      <c r="T110" s="2"/>
      <c r="U110" s="2"/>
      <c r="V110" s="2">
        <v>1</v>
      </c>
      <c r="W110" s="2"/>
      <c r="X110" s="2"/>
      <c r="Y110" s="2"/>
      <c r="Z110" s="2"/>
      <c r="AA110" s="2"/>
      <c r="AB110" s="2"/>
      <c r="AC110" s="2"/>
      <c r="AD110" s="2"/>
      <c r="AE110" s="2">
        <v>1</v>
      </c>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5</v>
      </c>
    </row>
    <row r="111" spans="2:120" ht="18.75" x14ac:dyDescent="0.3">
      <c r="B111" s="65"/>
      <c r="C111" s="19" t="s">
        <v>148</v>
      </c>
      <c r="D111" s="19"/>
      <c r="E111" s="2"/>
      <c r="F111" s="2"/>
      <c r="G111" s="2"/>
      <c r="H111" s="2"/>
      <c r="I111" s="2"/>
      <c r="J111" s="2"/>
      <c r="K111" s="2"/>
      <c r="L111" s="2">
        <v>1</v>
      </c>
      <c r="M111" s="2"/>
      <c r="N111" s="2"/>
      <c r="O111" s="2"/>
      <c r="P111" s="2"/>
      <c r="Q111" s="2"/>
      <c r="R111" s="2"/>
      <c r="S111" s="2"/>
      <c r="T111" s="2"/>
      <c r="U111" s="2"/>
      <c r="V111" s="2"/>
      <c r="W111" s="2"/>
      <c r="X111" s="2"/>
      <c r="Y111" s="2"/>
      <c r="Z111" s="2"/>
      <c r="AA111" s="2"/>
      <c r="AB111" s="2">
        <v>1</v>
      </c>
      <c r="AC111" s="2"/>
      <c r="AD111" s="2"/>
      <c r="AE111" s="2"/>
      <c r="AF111" s="2"/>
      <c r="AG111" s="2"/>
      <c r="AH111" s="2"/>
      <c r="AI111" s="2"/>
      <c r="AJ111" s="2"/>
      <c r="AK111" s="2"/>
      <c r="AL111" s="2"/>
      <c r="AM111" s="2"/>
      <c r="AN111" s="2"/>
      <c r="AO111" s="2"/>
      <c r="AP111" s="2"/>
      <c r="AQ111" s="2">
        <v>1</v>
      </c>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3</v>
      </c>
    </row>
    <row r="112" spans="2:120" ht="18.75" x14ac:dyDescent="0.3">
      <c r="B112" s="65"/>
      <c r="C112" s="19" t="s">
        <v>149</v>
      </c>
      <c r="D112" s="3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0</v>
      </c>
    </row>
    <row r="113" spans="2:120" ht="18.75" x14ac:dyDescent="0.3">
      <c r="B113" s="65" t="s">
        <v>165</v>
      </c>
      <c r="C113" s="18" t="s">
        <v>145</v>
      </c>
      <c r="D113" s="18"/>
      <c r="E113" s="1"/>
      <c r="F113" s="1"/>
      <c r="G113" s="1"/>
      <c r="H113" s="1"/>
      <c r="I113" s="1"/>
      <c r="J113" s="1"/>
      <c r="K113" s="1"/>
      <c r="L113" s="1"/>
      <c r="M113" s="1"/>
      <c r="N113" s="1"/>
      <c r="O113" s="1"/>
      <c r="P113" s="1"/>
      <c r="Q113" s="1"/>
      <c r="R113" s="1">
        <v>1</v>
      </c>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1</v>
      </c>
    </row>
    <row r="114" spans="2:120" ht="18.75" x14ac:dyDescent="0.3">
      <c r="B114" s="65"/>
      <c r="C114" s="19" t="s">
        <v>146</v>
      </c>
      <c r="D114" s="19"/>
      <c r="E114" s="2"/>
      <c r="F114" s="2"/>
      <c r="G114" s="2"/>
      <c r="H114" s="2"/>
      <c r="I114" s="2">
        <v>1</v>
      </c>
      <c r="J114" s="2">
        <v>1</v>
      </c>
      <c r="K114" s="2"/>
      <c r="L114" s="2">
        <v>1</v>
      </c>
      <c r="M114" s="2"/>
      <c r="N114" s="2"/>
      <c r="O114" s="2"/>
      <c r="P114" s="2"/>
      <c r="Q114" s="2"/>
      <c r="R114" s="2"/>
      <c r="S114" s="2"/>
      <c r="T114" s="2"/>
      <c r="U114" s="2"/>
      <c r="V114" s="2">
        <v>1</v>
      </c>
      <c r="W114" s="2">
        <v>1</v>
      </c>
      <c r="X114" s="2"/>
      <c r="Y114" s="2">
        <v>1</v>
      </c>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6</v>
      </c>
    </row>
    <row r="115" spans="2:120" ht="18.75" x14ac:dyDescent="0.3">
      <c r="B115" s="65"/>
      <c r="C115" s="19" t="s">
        <v>147</v>
      </c>
      <c r="D115" s="19"/>
      <c r="E115" s="2"/>
      <c r="F115" s="2">
        <v>1</v>
      </c>
      <c r="G115" s="2"/>
      <c r="H115" s="2"/>
      <c r="I115" s="2"/>
      <c r="J115" s="2"/>
      <c r="K115" s="2"/>
      <c r="L115" s="2"/>
      <c r="M115" s="2"/>
      <c r="N115" s="2"/>
      <c r="O115" s="2">
        <v>1</v>
      </c>
      <c r="P115" s="2">
        <v>1</v>
      </c>
      <c r="Q115" s="2">
        <v>1</v>
      </c>
      <c r="R115" s="2"/>
      <c r="S115" s="2"/>
      <c r="T115" s="2"/>
      <c r="U115" s="2"/>
      <c r="V115" s="2"/>
      <c r="W115" s="2"/>
      <c r="X115" s="2"/>
      <c r="Y115" s="2"/>
      <c r="Z115" s="2">
        <v>1</v>
      </c>
      <c r="AA115" s="2">
        <v>1</v>
      </c>
      <c r="AB115" s="2"/>
      <c r="AC115" s="2">
        <v>1</v>
      </c>
      <c r="AD115" s="2">
        <v>1</v>
      </c>
      <c r="AE115" s="2"/>
      <c r="AF115" s="2">
        <v>1</v>
      </c>
      <c r="AG115" s="2">
        <v>1</v>
      </c>
      <c r="AH115" s="2">
        <v>1</v>
      </c>
      <c r="AI115" s="2"/>
      <c r="AJ115" s="2">
        <v>1</v>
      </c>
      <c r="AK115" s="2">
        <v>1</v>
      </c>
      <c r="AL115" s="2"/>
      <c r="AM115" s="2">
        <v>1</v>
      </c>
      <c r="AN115" s="2"/>
      <c r="AO115" s="2"/>
      <c r="AP115" s="2"/>
      <c r="AQ115" s="2">
        <v>1</v>
      </c>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15</v>
      </c>
    </row>
    <row r="116" spans="2:120" ht="18.75" x14ac:dyDescent="0.3">
      <c r="B116" s="65"/>
      <c r="C116" s="19" t="s">
        <v>148</v>
      </c>
      <c r="D116" s="19"/>
      <c r="E116" s="2">
        <v>1</v>
      </c>
      <c r="F116" s="2"/>
      <c r="G116" s="2">
        <v>1</v>
      </c>
      <c r="H116" s="2"/>
      <c r="I116" s="2"/>
      <c r="J116" s="2"/>
      <c r="K116" s="2">
        <v>1</v>
      </c>
      <c r="L116" s="2"/>
      <c r="M116" s="2">
        <v>1</v>
      </c>
      <c r="N116" s="2"/>
      <c r="O116" s="2"/>
      <c r="P116" s="2"/>
      <c r="Q116" s="2"/>
      <c r="R116" s="2"/>
      <c r="S116" s="2">
        <v>1</v>
      </c>
      <c r="T116" s="2">
        <v>1</v>
      </c>
      <c r="U116" s="2"/>
      <c r="V116" s="2"/>
      <c r="W116" s="2"/>
      <c r="X116" s="2">
        <v>1</v>
      </c>
      <c r="Y116" s="2"/>
      <c r="Z116" s="2"/>
      <c r="AA116" s="2"/>
      <c r="AB116" s="2">
        <v>1</v>
      </c>
      <c r="AC116" s="2"/>
      <c r="AD116" s="2"/>
      <c r="AE116" s="2">
        <v>1</v>
      </c>
      <c r="AF116" s="2"/>
      <c r="AG116" s="2"/>
      <c r="AH116" s="2"/>
      <c r="AI116" s="2">
        <v>1</v>
      </c>
      <c r="AJ116" s="2"/>
      <c r="AK116" s="2"/>
      <c r="AL116" s="2">
        <v>1</v>
      </c>
      <c r="AM116" s="2"/>
      <c r="AN116" s="2"/>
      <c r="AO116" s="2"/>
      <c r="AP116" s="2">
        <v>1</v>
      </c>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12</v>
      </c>
    </row>
    <row r="117" spans="2:120" ht="18.75" x14ac:dyDescent="0.3">
      <c r="B117" s="65"/>
      <c r="C117" s="19" t="s">
        <v>149</v>
      </c>
      <c r="D117" s="30"/>
      <c r="E117" s="3"/>
      <c r="F117" s="3"/>
      <c r="G117" s="3"/>
      <c r="H117" s="3">
        <v>1</v>
      </c>
      <c r="I117" s="3"/>
      <c r="J117" s="3"/>
      <c r="K117" s="3"/>
      <c r="L117" s="3"/>
      <c r="M117" s="3"/>
      <c r="N117" s="3">
        <v>1</v>
      </c>
      <c r="O117" s="3"/>
      <c r="P117" s="3"/>
      <c r="Q117" s="3"/>
      <c r="R117" s="3"/>
      <c r="S117" s="3"/>
      <c r="T117" s="3"/>
      <c r="U117" s="3">
        <v>1</v>
      </c>
      <c r="V117" s="3"/>
      <c r="W117" s="3"/>
      <c r="X117" s="3"/>
      <c r="Y117" s="3"/>
      <c r="Z117" s="3"/>
      <c r="AA117" s="3"/>
      <c r="AB117" s="3"/>
      <c r="AC117" s="3"/>
      <c r="AD117" s="3"/>
      <c r="AE117" s="3"/>
      <c r="AF117" s="3"/>
      <c r="AG117" s="3"/>
      <c r="AH117" s="3"/>
      <c r="AI117" s="3"/>
      <c r="AJ117" s="3"/>
      <c r="AK117" s="3"/>
      <c r="AL117" s="3"/>
      <c r="AM117" s="3"/>
      <c r="AN117" s="3">
        <v>1</v>
      </c>
      <c r="AO117" s="3">
        <v>1</v>
      </c>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5</v>
      </c>
    </row>
    <row r="118" spans="2:120" ht="18.75" x14ac:dyDescent="0.3">
      <c r="B118" s="65" t="s">
        <v>166</v>
      </c>
      <c r="C118" s="18" t="s">
        <v>145</v>
      </c>
      <c r="D118" s="18"/>
      <c r="E118" s="1"/>
      <c r="F118" s="1"/>
      <c r="G118" s="1"/>
      <c r="H118" s="1"/>
      <c r="I118" s="1"/>
      <c r="J118" s="1"/>
      <c r="K118" s="1"/>
      <c r="L118" s="1"/>
      <c r="M118" s="1"/>
      <c r="N118" s="1"/>
      <c r="O118" s="1"/>
      <c r="P118" s="1"/>
      <c r="Q118" s="1"/>
      <c r="R118" s="1">
        <v>1</v>
      </c>
      <c r="S118" s="1"/>
      <c r="T118" s="1"/>
      <c r="U118" s="1"/>
      <c r="V118" s="1">
        <v>1</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5">SUM(E118:DO118)</f>
        <v>2</v>
      </c>
    </row>
    <row r="119" spans="2:120" ht="18.75" x14ac:dyDescent="0.3">
      <c r="B119" s="65"/>
      <c r="C119" s="19" t="s">
        <v>146</v>
      </c>
      <c r="D119" s="19"/>
      <c r="E119" s="2"/>
      <c r="F119" s="2">
        <v>1</v>
      </c>
      <c r="G119" s="2"/>
      <c r="H119" s="2"/>
      <c r="I119" s="2"/>
      <c r="J119" s="2">
        <v>1</v>
      </c>
      <c r="K119" s="2"/>
      <c r="L119" s="2"/>
      <c r="M119" s="2"/>
      <c r="N119" s="2"/>
      <c r="O119" s="2">
        <v>1</v>
      </c>
      <c r="P119" s="2"/>
      <c r="Q119" s="2"/>
      <c r="R119" s="2"/>
      <c r="S119" s="2"/>
      <c r="T119" s="2"/>
      <c r="U119" s="2"/>
      <c r="V119" s="2"/>
      <c r="W119" s="2">
        <v>1</v>
      </c>
      <c r="X119" s="2"/>
      <c r="Y119" s="2">
        <v>1</v>
      </c>
      <c r="Z119" s="2"/>
      <c r="AA119" s="2"/>
      <c r="AB119" s="2"/>
      <c r="AC119" s="2">
        <v>1</v>
      </c>
      <c r="AD119" s="2"/>
      <c r="AE119" s="2"/>
      <c r="AF119" s="2"/>
      <c r="AG119" s="2"/>
      <c r="AH119" s="2"/>
      <c r="AI119" s="2"/>
      <c r="AJ119" s="2"/>
      <c r="AK119" s="2">
        <v>1</v>
      </c>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5"/>
        <v>7</v>
      </c>
    </row>
    <row r="120" spans="2:120" ht="18.75" x14ac:dyDescent="0.3">
      <c r="B120" s="65"/>
      <c r="C120" s="19" t="s">
        <v>147</v>
      </c>
      <c r="D120" s="19"/>
      <c r="E120" s="2"/>
      <c r="F120" s="2"/>
      <c r="G120" s="2"/>
      <c r="H120" s="2"/>
      <c r="I120" s="2">
        <v>1</v>
      </c>
      <c r="J120" s="2"/>
      <c r="K120" s="2"/>
      <c r="L120" s="2">
        <v>1</v>
      </c>
      <c r="M120" s="2"/>
      <c r="N120" s="2"/>
      <c r="O120" s="2"/>
      <c r="P120" s="2">
        <v>1</v>
      </c>
      <c r="Q120" s="2">
        <v>1</v>
      </c>
      <c r="R120" s="2"/>
      <c r="S120" s="2"/>
      <c r="T120" s="2"/>
      <c r="U120" s="2"/>
      <c r="V120" s="2"/>
      <c r="W120" s="2"/>
      <c r="X120" s="2"/>
      <c r="Y120" s="2"/>
      <c r="Z120" s="2">
        <v>1</v>
      </c>
      <c r="AA120" s="2">
        <v>1</v>
      </c>
      <c r="AB120" s="2"/>
      <c r="AC120" s="2"/>
      <c r="AD120" s="2"/>
      <c r="AE120" s="2"/>
      <c r="AF120" s="2">
        <v>1</v>
      </c>
      <c r="AG120" s="2"/>
      <c r="AH120" s="2">
        <v>1</v>
      </c>
      <c r="AI120" s="2"/>
      <c r="AJ120" s="2"/>
      <c r="AK120" s="2"/>
      <c r="AL120" s="2"/>
      <c r="AM120" s="2">
        <v>1</v>
      </c>
      <c r="AN120" s="2"/>
      <c r="AO120" s="2"/>
      <c r="AP120" s="2"/>
      <c r="AQ120" s="2">
        <v>1</v>
      </c>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5"/>
        <v>10</v>
      </c>
    </row>
    <row r="121" spans="2:120" ht="18.75" x14ac:dyDescent="0.3">
      <c r="B121" s="65"/>
      <c r="C121" s="19" t="s">
        <v>148</v>
      </c>
      <c r="D121" s="19"/>
      <c r="E121" s="2">
        <v>1</v>
      </c>
      <c r="F121" s="2"/>
      <c r="G121" s="2">
        <v>1</v>
      </c>
      <c r="H121" s="2"/>
      <c r="I121" s="2"/>
      <c r="J121" s="2"/>
      <c r="K121" s="2">
        <v>1</v>
      </c>
      <c r="L121" s="2"/>
      <c r="M121" s="2">
        <v>1</v>
      </c>
      <c r="N121" s="2">
        <v>1</v>
      </c>
      <c r="O121" s="2"/>
      <c r="P121" s="2"/>
      <c r="Q121" s="2"/>
      <c r="R121" s="2"/>
      <c r="S121" s="2">
        <v>1</v>
      </c>
      <c r="T121" s="2">
        <v>1</v>
      </c>
      <c r="U121" s="2"/>
      <c r="V121" s="2"/>
      <c r="W121" s="2"/>
      <c r="X121" s="2">
        <v>1</v>
      </c>
      <c r="Y121" s="2"/>
      <c r="Z121" s="2"/>
      <c r="AA121" s="2"/>
      <c r="AB121" s="2">
        <v>1</v>
      </c>
      <c r="AC121" s="2"/>
      <c r="AD121" s="2"/>
      <c r="AE121" s="2">
        <v>1</v>
      </c>
      <c r="AF121" s="2"/>
      <c r="AG121" s="2">
        <v>1</v>
      </c>
      <c r="AH121" s="2"/>
      <c r="AI121" s="2">
        <v>1</v>
      </c>
      <c r="AJ121" s="2">
        <v>1</v>
      </c>
      <c r="AK121" s="2"/>
      <c r="AL121" s="2">
        <v>1</v>
      </c>
      <c r="AM121" s="2"/>
      <c r="AN121" s="2"/>
      <c r="AO121" s="2"/>
      <c r="AP121" s="2">
        <v>1</v>
      </c>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5"/>
        <v>15</v>
      </c>
    </row>
    <row r="122" spans="2:120" ht="18.75" x14ac:dyDescent="0.3">
      <c r="B122" s="65"/>
      <c r="C122" s="19" t="s">
        <v>149</v>
      </c>
      <c r="D122" s="30"/>
      <c r="E122" s="3"/>
      <c r="F122" s="3"/>
      <c r="G122" s="3"/>
      <c r="H122" s="3">
        <v>1</v>
      </c>
      <c r="I122" s="3"/>
      <c r="J122" s="3"/>
      <c r="K122" s="3"/>
      <c r="L122" s="3"/>
      <c r="M122" s="3"/>
      <c r="N122" s="3"/>
      <c r="O122" s="3"/>
      <c r="P122" s="3"/>
      <c r="Q122" s="3"/>
      <c r="R122" s="3"/>
      <c r="S122" s="3"/>
      <c r="T122" s="3"/>
      <c r="U122" s="3">
        <v>1</v>
      </c>
      <c r="V122" s="3"/>
      <c r="W122" s="3"/>
      <c r="X122" s="3"/>
      <c r="Y122" s="3"/>
      <c r="Z122" s="3"/>
      <c r="AA122" s="3"/>
      <c r="AB122" s="3"/>
      <c r="AC122" s="3"/>
      <c r="AD122" s="3"/>
      <c r="AE122" s="3"/>
      <c r="AF122" s="3"/>
      <c r="AG122" s="3"/>
      <c r="AH122" s="3"/>
      <c r="AI122" s="3"/>
      <c r="AJ122" s="3"/>
      <c r="AK122" s="3"/>
      <c r="AL122" s="3"/>
      <c r="AM122" s="3"/>
      <c r="AN122" s="3">
        <v>1</v>
      </c>
      <c r="AO122" s="3">
        <v>1</v>
      </c>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5"/>
        <v>4</v>
      </c>
    </row>
    <row r="123" spans="2:120" ht="18.75" x14ac:dyDescent="0.3">
      <c r="B123" s="65" t="s">
        <v>167</v>
      </c>
      <c r="C123" s="18" t="s">
        <v>145</v>
      </c>
      <c r="D123" s="18"/>
      <c r="E123" s="1"/>
      <c r="F123" s="1"/>
      <c r="G123" s="1"/>
      <c r="H123" s="1"/>
      <c r="I123" s="1"/>
      <c r="J123" s="1"/>
      <c r="K123" s="1"/>
      <c r="L123" s="1"/>
      <c r="M123" s="1"/>
      <c r="N123" s="1"/>
      <c r="O123" s="1"/>
      <c r="P123" s="1"/>
      <c r="Q123" s="1"/>
      <c r="R123" s="1">
        <v>1</v>
      </c>
      <c r="S123" s="1"/>
      <c r="T123" s="1"/>
      <c r="U123" s="1"/>
      <c r="V123" s="1">
        <v>1</v>
      </c>
      <c r="W123" s="1">
        <v>1</v>
      </c>
      <c r="X123" s="1"/>
      <c r="Y123" s="1"/>
      <c r="Z123" s="1"/>
      <c r="AA123" s="1"/>
      <c r="AB123" s="1"/>
      <c r="AC123" s="1"/>
      <c r="AD123" s="1">
        <v>1</v>
      </c>
      <c r="AE123" s="1"/>
      <c r="AF123" s="1"/>
      <c r="AG123" s="1"/>
      <c r="AH123" s="1"/>
      <c r="AI123" s="1"/>
      <c r="AJ123" s="1"/>
      <c r="AK123" s="1"/>
      <c r="AL123" s="1"/>
      <c r="AM123" s="1"/>
      <c r="AN123" s="1">
        <v>1</v>
      </c>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5"/>
        <v>5</v>
      </c>
    </row>
    <row r="124" spans="2:120" ht="18.75" x14ac:dyDescent="0.3">
      <c r="B124" s="65"/>
      <c r="C124" s="19" t="s">
        <v>146</v>
      </c>
      <c r="D124" s="19"/>
      <c r="E124" s="2"/>
      <c r="F124" s="2">
        <v>1</v>
      </c>
      <c r="G124" s="2"/>
      <c r="H124" s="2"/>
      <c r="I124" s="2"/>
      <c r="J124" s="2"/>
      <c r="K124" s="2"/>
      <c r="L124" s="2"/>
      <c r="M124" s="2">
        <v>1</v>
      </c>
      <c r="N124" s="2">
        <v>1</v>
      </c>
      <c r="O124" s="2"/>
      <c r="P124" s="2"/>
      <c r="Q124" s="2"/>
      <c r="R124" s="2"/>
      <c r="S124" s="2"/>
      <c r="T124" s="2"/>
      <c r="U124" s="2">
        <v>1</v>
      </c>
      <c r="V124" s="2"/>
      <c r="W124" s="2"/>
      <c r="X124" s="2"/>
      <c r="Y124" s="2">
        <v>1</v>
      </c>
      <c r="Z124" s="2">
        <v>1</v>
      </c>
      <c r="AA124" s="2"/>
      <c r="AB124" s="2"/>
      <c r="AC124" s="2"/>
      <c r="AD124" s="2"/>
      <c r="AE124" s="2"/>
      <c r="AF124" s="2"/>
      <c r="AG124" s="2">
        <v>1</v>
      </c>
      <c r="AH124" s="2"/>
      <c r="AI124" s="2"/>
      <c r="AJ124" s="2">
        <v>1</v>
      </c>
      <c r="AK124" s="2">
        <v>1</v>
      </c>
      <c r="AL124" s="2"/>
      <c r="AM124" s="2">
        <v>1</v>
      </c>
      <c r="AN124" s="2"/>
      <c r="AO124" s="2"/>
      <c r="AP124" s="2">
        <v>1</v>
      </c>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5"/>
        <v>11</v>
      </c>
    </row>
    <row r="125" spans="2:120" ht="18.75" x14ac:dyDescent="0.3">
      <c r="B125" s="65"/>
      <c r="C125" s="19" t="s">
        <v>147</v>
      </c>
      <c r="D125" s="19"/>
      <c r="E125" s="2"/>
      <c r="F125" s="2"/>
      <c r="G125" s="2">
        <v>1</v>
      </c>
      <c r="H125" s="2">
        <v>1</v>
      </c>
      <c r="I125" s="2"/>
      <c r="J125" s="2"/>
      <c r="K125" s="2">
        <v>1</v>
      </c>
      <c r="L125" s="2"/>
      <c r="M125" s="2"/>
      <c r="N125" s="2"/>
      <c r="O125" s="2">
        <v>1</v>
      </c>
      <c r="P125" s="2"/>
      <c r="Q125" s="2">
        <v>1</v>
      </c>
      <c r="R125" s="2"/>
      <c r="S125" s="2">
        <v>1</v>
      </c>
      <c r="T125" s="2">
        <v>1</v>
      </c>
      <c r="U125" s="2"/>
      <c r="V125" s="2"/>
      <c r="W125" s="2"/>
      <c r="X125" s="2">
        <v>1</v>
      </c>
      <c r="Y125" s="2"/>
      <c r="Z125" s="2"/>
      <c r="AA125" s="2">
        <v>1</v>
      </c>
      <c r="AB125" s="2"/>
      <c r="AC125" s="2">
        <v>1</v>
      </c>
      <c r="AD125" s="2"/>
      <c r="AE125" s="2"/>
      <c r="AF125" s="2">
        <v>1</v>
      </c>
      <c r="AG125" s="2"/>
      <c r="AH125" s="2"/>
      <c r="AI125" s="2">
        <v>1</v>
      </c>
      <c r="AJ125" s="2"/>
      <c r="AK125" s="2"/>
      <c r="AL125" s="2">
        <v>1</v>
      </c>
      <c r="AM125" s="2"/>
      <c r="AN125" s="2"/>
      <c r="AO125" s="2"/>
      <c r="AP125" s="2"/>
      <c r="AQ125" s="2">
        <v>1</v>
      </c>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5"/>
        <v>14</v>
      </c>
    </row>
    <row r="126" spans="2:120" ht="18.75" x14ac:dyDescent="0.3">
      <c r="B126" s="65"/>
      <c r="C126" s="19" t="s">
        <v>148</v>
      </c>
      <c r="D126" s="19"/>
      <c r="E126" s="2">
        <v>1</v>
      </c>
      <c r="F126" s="2"/>
      <c r="G126" s="2"/>
      <c r="H126" s="2"/>
      <c r="I126" s="2">
        <v>1</v>
      </c>
      <c r="J126" s="2">
        <v>1</v>
      </c>
      <c r="K126" s="2"/>
      <c r="L126" s="2"/>
      <c r="M126" s="2"/>
      <c r="N126" s="2"/>
      <c r="O126" s="2"/>
      <c r="P126" s="2">
        <v>1</v>
      </c>
      <c r="Q126" s="2"/>
      <c r="R126" s="2"/>
      <c r="S126" s="2"/>
      <c r="T126" s="2"/>
      <c r="U126" s="2"/>
      <c r="V126" s="2"/>
      <c r="W126" s="2"/>
      <c r="X126" s="2"/>
      <c r="Y126" s="2"/>
      <c r="Z126" s="2"/>
      <c r="AA126" s="2"/>
      <c r="AB126" s="2">
        <v>1</v>
      </c>
      <c r="AC126" s="2"/>
      <c r="AD126" s="2"/>
      <c r="AE126" s="2">
        <v>1</v>
      </c>
      <c r="AF126" s="2"/>
      <c r="AG126" s="2"/>
      <c r="AH126" s="2">
        <v>1</v>
      </c>
      <c r="AI126" s="2"/>
      <c r="AJ126" s="2"/>
      <c r="AK126" s="2"/>
      <c r="AL126" s="2"/>
      <c r="AM126" s="2"/>
      <c r="AN126" s="2"/>
      <c r="AO126" s="2">
        <v>1</v>
      </c>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5"/>
        <v>8</v>
      </c>
    </row>
    <row r="127" spans="2:120" ht="18.75" x14ac:dyDescent="0.3">
      <c r="B127" s="65"/>
      <c r="C127" s="19" t="s">
        <v>149</v>
      </c>
      <c r="D127" s="30"/>
      <c r="E127" s="3"/>
      <c r="F127" s="3"/>
      <c r="G127" s="3"/>
      <c r="H127" s="3"/>
      <c r="I127" s="3"/>
      <c r="J127" s="3"/>
      <c r="K127" s="3"/>
      <c r="L127" s="3">
        <v>1</v>
      </c>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5"/>
        <v>1</v>
      </c>
    </row>
    <row r="128" spans="2:120" ht="18.75" x14ac:dyDescent="0.3">
      <c r="B128" s="65" t="s">
        <v>168</v>
      </c>
      <c r="C128" s="18" t="s">
        <v>145</v>
      </c>
      <c r="D128" s="18"/>
      <c r="E128" s="1"/>
      <c r="F128" s="1">
        <v>1</v>
      </c>
      <c r="G128" s="1"/>
      <c r="H128" s="1"/>
      <c r="I128" s="1"/>
      <c r="J128" s="1"/>
      <c r="K128" s="1"/>
      <c r="L128" s="1"/>
      <c r="M128" s="1"/>
      <c r="N128" s="1"/>
      <c r="O128" s="1"/>
      <c r="P128" s="1"/>
      <c r="Q128" s="1"/>
      <c r="R128" s="1">
        <v>1</v>
      </c>
      <c r="S128" s="1"/>
      <c r="T128" s="1"/>
      <c r="U128" s="1">
        <v>1</v>
      </c>
      <c r="V128" s="1">
        <v>1</v>
      </c>
      <c r="W128" s="1">
        <v>1</v>
      </c>
      <c r="X128" s="1"/>
      <c r="Y128" s="1"/>
      <c r="Z128" s="1"/>
      <c r="AA128" s="1"/>
      <c r="AB128" s="1"/>
      <c r="AC128" s="1"/>
      <c r="AD128" s="1">
        <v>1</v>
      </c>
      <c r="AE128" s="1"/>
      <c r="AF128" s="1"/>
      <c r="AG128" s="1"/>
      <c r="AH128" s="1"/>
      <c r="AI128" s="1"/>
      <c r="AJ128" s="1"/>
      <c r="AK128" s="1"/>
      <c r="AL128" s="1">
        <v>1</v>
      </c>
      <c r="AM128" s="1"/>
      <c r="AN128" s="1">
        <v>1</v>
      </c>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5"/>
        <v>8</v>
      </c>
    </row>
    <row r="129" spans="2:120" ht="18.75" x14ac:dyDescent="0.3">
      <c r="B129" s="65"/>
      <c r="C129" s="19" t="s">
        <v>146</v>
      </c>
      <c r="D129" s="19"/>
      <c r="E129" s="2"/>
      <c r="F129" s="2"/>
      <c r="G129" s="2">
        <v>1</v>
      </c>
      <c r="H129" s="2"/>
      <c r="I129" s="2"/>
      <c r="J129" s="2"/>
      <c r="K129" s="2"/>
      <c r="L129" s="2"/>
      <c r="M129" s="2">
        <v>1</v>
      </c>
      <c r="N129" s="2"/>
      <c r="O129" s="2"/>
      <c r="P129" s="2"/>
      <c r="Q129" s="2"/>
      <c r="R129" s="2"/>
      <c r="S129" s="2"/>
      <c r="T129" s="2"/>
      <c r="U129" s="2"/>
      <c r="V129" s="2"/>
      <c r="W129" s="2"/>
      <c r="X129" s="2">
        <v>1</v>
      </c>
      <c r="Y129" s="2"/>
      <c r="Z129" s="2">
        <v>1</v>
      </c>
      <c r="AA129" s="2">
        <v>1</v>
      </c>
      <c r="AB129" s="2"/>
      <c r="AC129" s="2"/>
      <c r="AD129" s="2"/>
      <c r="AE129" s="2"/>
      <c r="AF129" s="2">
        <v>1</v>
      </c>
      <c r="AG129" s="2"/>
      <c r="AH129" s="2"/>
      <c r="AI129" s="2"/>
      <c r="AJ129" s="2"/>
      <c r="AK129" s="2">
        <v>1</v>
      </c>
      <c r="AL129" s="2"/>
      <c r="AM129" s="2">
        <v>1</v>
      </c>
      <c r="AN129" s="2"/>
      <c r="AO129" s="2">
        <v>1</v>
      </c>
      <c r="AP129" s="2">
        <v>1</v>
      </c>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5"/>
        <v>10</v>
      </c>
    </row>
    <row r="130" spans="2:120" ht="18.75" x14ac:dyDescent="0.3">
      <c r="B130" s="65"/>
      <c r="C130" s="19" t="s">
        <v>147</v>
      </c>
      <c r="D130" s="19"/>
      <c r="E130" s="2">
        <v>1</v>
      </c>
      <c r="F130" s="2"/>
      <c r="G130" s="2"/>
      <c r="H130" s="2">
        <v>1</v>
      </c>
      <c r="I130" s="2">
        <v>1</v>
      </c>
      <c r="J130" s="2"/>
      <c r="K130" s="2">
        <v>1</v>
      </c>
      <c r="L130" s="2"/>
      <c r="M130" s="2"/>
      <c r="N130" s="2">
        <v>1</v>
      </c>
      <c r="O130" s="2">
        <v>1</v>
      </c>
      <c r="P130" s="2"/>
      <c r="Q130" s="2">
        <v>1</v>
      </c>
      <c r="R130" s="2"/>
      <c r="S130" s="2"/>
      <c r="T130" s="2">
        <v>1</v>
      </c>
      <c r="U130" s="2"/>
      <c r="V130" s="2"/>
      <c r="W130" s="2"/>
      <c r="X130" s="2"/>
      <c r="Y130" s="2">
        <v>1</v>
      </c>
      <c r="Z130" s="2"/>
      <c r="AA130" s="2"/>
      <c r="AB130" s="2">
        <v>1</v>
      </c>
      <c r="AC130" s="2"/>
      <c r="AD130" s="2"/>
      <c r="AE130" s="2"/>
      <c r="AF130" s="2"/>
      <c r="AG130" s="2">
        <v>1</v>
      </c>
      <c r="AH130" s="2"/>
      <c r="AI130" s="2"/>
      <c r="AJ130" s="2">
        <v>1</v>
      </c>
      <c r="AK130" s="2"/>
      <c r="AL130" s="2"/>
      <c r="AM130" s="2"/>
      <c r="AN130" s="2"/>
      <c r="AO130" s="2"/>
      <c r="AP130" s="2"/>
      <c r="AQ130" s="2">
        <v>1</v>
      </c>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5"/>
        <v>13</v>
      </c>
    </row>
    <row r="131" spans="2:120" ht="18.75" x14ac:dyDescent="0.3">
      <c r="B131" s="65"/>
      <c r="C131" s="19" t="s">
        <v>148</v>
      </c>
      <c r="D131" s="19"/>
      <c r="E131" s="2"/>
      <c r="F131" s="2"/>
      <c r="G131" s="2"/>
      <c r="H131" s="2"/>
      <c r="I131" s="2"/>
      <c r="J131" s="2">
        <v>1</v>
      </c>
      <c r="K131" s="2"/>
      <c r="L131" s="2"/>
      <c r="M131" s="2"/>
      <c r="N131" s="2"/>
      <c r="O131" s="2"/>
      <c r="P131" s="2">
        <v>1</v>
      </c>
      <c r="Q131" s="2"/>
      <c r="R131" s="2"/>
      <c r="S131" s="2">
        <v>1</v>
      </c>
      <c r="T131" s="2"/>
      <c r="U131" s="2"/>
      <c r="V131" s="2"/>
      <c r="W131" s="2"/>
      <c r="X131" s="2"/>
      <c r="Y131" s="2"/>
      <c r="Z131" s="2"/>
      <c r="AA131" s="2"/>
      <c r="AB131" s="2"/>
      <c r="AC131" s="2"/>
      <c r="AD131" s="2"/>
      <c r="AE131" s="2">
        <v>1</v>
      </c>
      <c r="AF131" s="2"/>
      <c r="AG131" s="2"/>
      <c r="AH131" s="2">
        <v>1</v>
      </c>
      <c r="AI131" s="2">
        <v>1</v>
      </c>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5"/>
        <v>6</v>
      </c>
    </row>
    <row r="132" spans="2:120" ht="18.75" x14ac:dyDescent="0.3">
      <c r="B132" s="65"/>
      <c r="C132" s="19" t="s">
        <v>149</v>
      </c>
      <c r="D132" s="30"/>
      <c r="E132" s="3"/>
      <c r="F132" s="3"/>
      <c r="G132" s="3"/>
      <c r="H132" s="3"/>
      <c r="I132" s="3"/>
      <c r="J132" s="3"/>
      <c r="K132" s="3"/>
      <c r="L132" s="3">
        <v>1</v>
      </c>
      <c r="M132" s="3"/>
      <c r="N132" s="3"/>
      <c r="O132" s="3"/>
      <c r="P132" s="3"/>
      <c r="Q132" s="3"/>
      <c r="R132" s="3"/>
      <c r="S132" s="3"/>
      <c r="T132" s="3"/>
      <c r="U132" s="3"/>
      <c r="V132" s="3"/>
      <c r="W132" s="3"/>
      <c r="X132" s="3"/>
      <c r="Y132" s="3"/>
      <c r="Z132" s="3"/>
      <c r="AA132" s="3"/>
      <c r="AB132" s="3"/>
      <c r="AC132" s="3">
        <v>1</v>
      </c>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5"/>
        <v>2</v>
      </c>
    </row>
    <row r="133" spans="2:120" ht="18.75" x14ac:dyDescent="0.3">
      <c r="B133" s="65" t="s">
        <v>186</v>
      </c>
      <c r="C133" s="18" t="s">
        <v>145</v>
      </c>
      <c r="D133" s="18"/>
      <c r="E133" s="1"/>
      <c r="F133" s="1">
        <v>1</v>
      </c>
      <c r="G133" s="1">
        <v>1</v>
      </c>
      <c r="H133" s="1">
        <v>1</v>
      </c>
      <c r="I133" s="1"/>
      <c r="J133" s="1"/>
      <c r="K133" s="1"/>
      <c r="L133" s="1"/>
      <c r="M133" s="1"/>
      <c r="N133" s="1">
        <v>1</v>
      </c>
      <c r="O133" s="1">
        <v>1</v>
      </c>
      <c r="P133" s="1">
        <v>1</v>
      </c>
      <c r="Q133" s="1"/>
      <c r="R133" s="1">
        <v>1</v>
      </c>
      <c r="S133" s="1"/>
      <c r="T133" s="1"/>
      <c r="U133" s="1">
        <v>1</v>
      </c>
      <c r="V133" s="1">
        <v>1</v>
      </c>
      <c r="W133" s="1"/>
      <c r="X133" s="1"/>
      <c r="Y133" s="1"/>
      <c r="Z133" s="1">
        <v>1</v>
      </c>
      <c r="AA133" s="1">
        <v>1</v>
      </c>
      <c r="AB133" s="1"/>
      <c r="AC133" s="1">
        <v>1</v>
      </c>
      <c r="AD133" s="1">
        <v>1</v>
      </c>
      <c r="AE133" s="1"/>
      <c r="AF133" s="1"/>
      <c r="AG133" s="1"/>
      <c r="AH133" s="1"/>
      <c r="AI133" s="1"/>
      <c r="AJ133" s="1"/>
      <c r="AK133" s="1"/>
      <c r="AL133" s="1">
        <v>1</v>
      </c>
      <c r="AM133" s="1"/>
      <c r="AN133" s="1">
        <v>1</v>
      </c>
      <c r="AO133" s="1">
        <v>1</v>
      </c>
      <c r="AP133" s="1"/>
      <c r="AQ133" s="1">
        <v>1</v>
      </c>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5"/>
        <v>17</v>
      </c>
    </row>
    <row r="134" spans="2:120" ht="18.75" x14ac:dyDescent="0.3">
      <c r="B134" s="65"/>
      <c r="C134" s="19" t="s">
        <v>146</v>
      </c>
      <c r="D134" s="19"/>
      <c r="E134" s="2">
        <v>1</v>
      </c>
      <c r="F134" s="2"/>
      <c r="G134" s="2"/>
      <c r="H134" s="2"/>
      <c r="I134" s="2">
        <v>1</v>
      </c>
      <c r="J134" s="2">
        <v>1</v>
      </c>
      <c r="K134" s="2">
        <v>1</v>
      </c>
      <c r="L134" s="2">
        <v>1</v>
      </c>
      <c r="M134" s="2">
        <v>1</v>
      </c>
      <c r="N134" s="2"/>
      <c r="O134" s="2"/>
      <c r="P134" s="2"/>
      <c r="Q134" s="2">
        <v>1</v>
      </c>
      <c r="R134" s="2"/>
      <c r="S134" s="2">
        <v>1</v>
      </c>
      <c r="T134" s="2">
        <v>1</v>
      </c>
      <c r="U134" s="2"/>
      <c r="V134" s="2"/>
      <c r="W134" s="2">
        <v>1</v>
      </c>
      <c r="X134" s="2">
        <v>1</v>
      </c>
      <c r="Y134" s="2">
        <v>1</v>
      </c>
      <c r="Z134" s="2"/>
      <c r="AA134" s="2"/>
      <c r="AB134" s="2"/>
      <c r="AC134" s="2"/>
      <c r="AD134" s="2"/>
      <c r="AE134" s="2">
        <v>1</v>
      </c>
      <c r="AF134" s="2">
        <v>1</v>
      </c>
      <c r="AG134" s="2">
        <v>1</v>
      </c>
      <c r="AH134" s="2">
        <v>1</v>
      </c>
      <c r="AI134" s="2">
        <v>1</v>
      </c>
      <c r="AJ134" s="2">
        <v>1</v>
      </c>
      <c r="AK134" s="2">
        <v>1</v>
      </c>
      <c r="AL134" s="2"/>
      <c r="AM134" s="2">
        <v>1</v>
      </c>
      <c r="AN134" s="2"/>
      <c r="AO134" s="2"/>
      <c r="AP134" s="2">
        <v>1</v>
      </c>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5"/>
        <v>21</v>
      </c>
    </row>
    <row r="135" spans="2:120" ht="18.75" x14ac:dyDescent="0.3">
      <c r="B135" s="65"/>
      <c r="C135" s="19" t="s">
        <v>147</v>
      </c>
      <c r="D135" s="19"/>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5"/>
        <v>0</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v>1</v>
      </c>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5"/>
        <v>1</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5"/>
        <v>0</v>
      </c>
    </row>
    <row r="138" spans="2:120" ht="18.75" x14ac:dyDescent="0.3">
      <c r="B138" s="65" t="s">
        <v>169</v>
      </c>
      <c r="C138" s="18" t="s">
        <v>145</v>
      </c>
      <c r="D138" s="18"/>
      <c r="E138" s="1"/>
      <c r="F138" s="1">
        <v>1</v>
      </c>
      <c r="G138" s="1">
        <v>1</v>
      </c>
      <c r="H138" s="1">
        <v>1</v>
      </c>
      <c r="I138" s="1">
        <v>1</v>
      </c>
      <c r="J138" s="1"/>
      <c r="K138" s="1"/>
      <c r="L138" s="1">
        <v>1</v>
      </c>
      <c r="M138" s="1"/>
      <c r="N138" s="1">
        <v>1</v>
      </c>
      <c r="O138" s="1">
        <v>1</v>
      </c>
      <c r="P138" s="1">
        <v>1</v>
      </c>
      <c r="Q138" s="1">
        <v>1</v>
      </c>
      <c r="R138" s="1">
        <v>1</v>
      </c>
      <c r="S138" s="1"/>
      <c r="T138" s="1"/>
      <c r="U138" s="1"/>
      <c r="V138" s="1">
        <v>1</v>
      </c>
      <c r="W138" s="1">
        <v>1</v>
      </c>
      <c r="X138" s="1"/>
      <c r="Y138" s="1">
        <v>1</v>
      </c>
      <c r="Z138" s="1">
        <v>1</v>
      </c>
      <c r="AA138" s="1"/>
      <c r="AB138" s="1"/>
      <c r="AC138" s="1">
        <v>1</v>
      </c>
      <c r="AD138" s="1">
        <v>1</v>
      </c>
      <c r="AE138" s="1"/>
      <c r="AF138" s="1"/>
      <c r="AG138" s="1"/>
      <c r="AH138" s="1"/>
      <c r="AI138" s="1"/>
      <c r="AJ138" s="1"/>
      <c r="AK138" s="1"/>
      <c r="AL138" s="1">
        <v>1</v>
      </c>
      <c r="AM138" s="1"/>
      <c r="AN138" s="1">
        <v>1</v>
      </c>
      <c r="AO138" s="1">
        <v>1</v>
      </c>
      <c r="AP138" s="1"/>
      <c r="AQ138" s="1">
        <v>1</v>
      </c>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5"/>
        <v>20</v>
      </c>
    </row>
    <row r="139" spans="2:120" ht="18.75" x14ac:dyDescent="0.3">
      <c r="B139" s="65"/>
      <c r="C139" s="19" t="s">
        <v>146</v>
      </c>
      <c r="D139" s="19"/>
      <c r="E139" s="2">
        <v>1</v>
      </c>
      <c r="F139" s="2"/>
      <c r="G139" s="2"/>
      <c r="H139" s="2"/>
      <c r="I139" s="2"/>
      <c r="J139" s="2">
        <v>1</v>
      </c>
      <c r="K139" s="2">
        <v>1</v>
      </c>
      <c r="L139" s="2"/>
      <c r="M139" s="2">
        <v>1</v>
      </c>
      <c r="N139" s="2"/>
      <c r="O139" s="2"/>
      <c r="P139" s="2"/>
      <c r="Q139" s="2"/>
      <c r="R139" s="2"/>
      <c r="S139" s="2">
        <v>1</v>
      </c>
      <c r="T139" s="2">
        <v>1</v>
      </c>
      <c r="U139" s="2"/>
      <c r="V139" s="2"/>
      <c r="W139" s="2"/>
      <c r="X139" s="2">
        <v>1</v>
      </c>
      <c r="Y139" s="2"/>
      <c r="Z139" s="2"/>
      <c r="AA139" s="2"/>
      <c r="AB139" s="2">
        <v>1</v>
      </c>
      <c r="AC139" s="2"/>
      <c r="AD139" s="2"/>
      <c r="AE139" s="2"/>
      <c r="AF139" s="2">
        <v>1</v>
      </c>
      <c r="AG139" s="2">
        <v>1</v>
      </c>
      <c r="AH139" s="2">
        <v>1</v>
      </c>
      <c r="AI139" s="2">
        <v>1</v>
      </c>
      <c r="AJ139" s="2">
        <v>1</v>
      </c>
      <c r="AK139" s="2">
        <v>1</v>
      </c>
      <c r="AL139" s="2"/>
      <c r="AM139" s="2">
        <v>1</v>
      </c>
      <c r="AN139" s="2"/>
      <c r="AO139" s="2"/>
      <c r="AP139" s="2">
        <v>1</v>
      </c>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5"/>
        <v>16</v>
      </c>
    </row>
    <row r="140" spans="2:120" ht="18.75" x14ac:dyDescent="0.3">
      <c r="B140" s="65"/>
      <c r="C140" s="19" t="s">
        <v>147</v>
      </c>
      <c r="D140" s="19"/>
      <c r="E140" s="2"/>
      <c r="F140" s="2"/>
      <c r="G140" s="2"/>
      <c r="H140" s="2"/>
      <c r="I140" s="2"/>
      <c r="J140" s="2"/>
      <c r="K140" s="2"/>
      <c r="L140" s="2"/>
      <c r="M140" s="2"/>
      <c r="N140" s="2"/>
      <c r="O140" s="2"/>
      <c r="P140" s="2"/>
      <c r="Q140" s="2"/>
      <c r="R140" s="2"/>
      <c r="S140" s="2"/>
      <c r="T140" s="2"/>
      <c r="U140" s="2"/>
      <c r="V140" s="2"/>
      <c r="W140" s="2"/>
      <c r="X140" s="2"/>
      <c r="Y140" s="2"/>
      <c r="Z140" s="2"/>
      <c r="AA140" s="2">
        <v>1</v>
      </c>
      <c r="AB140" s="2"/>
      <c r="AC140" s="2"/>
      <c r="AD140" s="2"/>
      <c r="AE140" s="2">
        <v>1</v>
      </c>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5"/>
        <v>2</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5"/>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5"/>
        <v>0</v>
      </c>
    </row>
    <row r="143" spans="2:120" ht="18.75" x14ac:dyDescent="0.3">
      <c r="B143" s="65" t="s">
        <v>170</v>
      </c>
      <c r="C143" s="18" t="s">
        <v>145</v>
      </c>
      <c r="D143" s="18"/>
      <c r="E143" s="1"/>
      <c r="F143" s="1"/>
      <c r="G143" s="1">
        <v>1</v>
      </c>
      <c r="H143" s="1">
        <v>1</v>
      </c>
      <c r="I143" s="1"/>
      <c r="J143" s="1"/>
      <c r="K143" s="1"/>
      <c r="L143" s="1"/>
      <c r="M143" s="1">
        <v>1</v>
      </c>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v>1</v>
      </c>
      <c r="AM143" s="1"/>
      <c r="AN143" s="1">
        <v>1</v>
      </c>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5"/>
        <v>5</v>
      </c>
    </row>
    <row r="144" spans="2:120" ht="18.75" x14ac:dyDescent="0.3">
      <c r="B144" s="65"/>
      <c r="C144" s="19" t="s">
        <v>146</v>
      </c>
      <c r="D144" s="19"/>
      <c r="E144" s="2"/>
      <c r="F144" s="2">
        <v>1</v>
      </c>
      <c r="G144" s="2"/>
      <c r="H144" s="2"/>
      <c r="I144" s="2"/>
      <c r="J144" s="2"/>
      <c r="K144" s="2">
        <v>1</v>
      </c>
      <c r="L144" s="2"/>
      <c r="M144" s="2"/>
      <c r="N144" s="2">
        <v>1</v>
      </c>
      <c r="O144" s="2"/>
      <c r="P144" s="2"/>
      <c r="Q144" s="2">
        <v>1</v>
      </c>
      <c r="R144" s="2"/>
      <c r="S144" s="2"/>
      <c r="T144" s="2">
        <v>1</v>
      </c>
      <c r="U144" s="2">
        <v>1</v>
      </c>
      <c r="V144" s="2"/>
      <c r="W144" s="2"/>
      <c r="X144" s="2">
        <v>1</v>
      </c>
      <c r="Y144" s="2"/>
      <c r="Z144" s="2"/>
      <c r="AA144" s="2">
        <v>1</v>
      </c>
      <c r="AB144" s="2">
        <v>1</v>
      </c>
      <c r="AC144" s="2"/>
      <c r="AD144" s="2">
        <v>1</v>
      </c>
      <c r="AE144" s="2"/>
      <c r="AF144" s="2"/>
      <c r="AG144" s="2"/>
      <c r="AH144" s="2"/>
      <c r="AI144" s="2"/>
      <c r="AJ144" s="2"/>
      <c r="AK144" s="2"/>
      <c r="AL144" s="2"/>
      <c r="AM144" s="2">
        <v>1</v>
      </c>
      <c r="AN144" s="2"/>
      <c r="AO144" s="2">
        <v>1</v>
      </c>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5"/>
        <v>12</v>
      </c>
    </row>
    <row r="145" spans="2:120" ht="18.75" x14ac:dyDescent="0.3">
      <c r="B145" s="65"/>
      <c r="C145" s="19" t="s">
        <v>147</v>
      </c>
      <c r="D145" s="19"/>
      <c r="E145" s="2">
        <v>1</v>
      </c>
      <c r="F145" s="2"/>
      <c r="G145" s="2"/>
      <c r="H145" s="2"/>
      <c r="I145" s="2"/>
      <c r="J145" s="2">
        <v>1</v>
      </c>
      <c r="K145" s="2"/>
      <c r="L145" s="2">
        <v>1</v>
      </c>
      <c r="M145" s="2"/>
      <c r="N145" s="2"/>
      <c r="O145" s="2">
        <v>1</v>
      </c>
      <c r="P145" s="2"/>
      <c r="Q145" s="2"/>
      <c r="R145" s="2"/>
      <c r="S145" s="2">
        <v>1</v>
      </c>
      <c r="T145" s="2"/>
      <c r="U145" s="2"/>
      <c r="V145" s="2">
        <v>1</v>
      </c>
      <c r="W145" s="2"/>
      <c r="X145" s="2"/>
      <c r="Y145" s="2">
        <v>1</v>
      </c>
      <c r="Z145" s="2">
        <v>1</v>
      </c>
      <c r="AA145" s="2"/>
      <c r="AB145" s="2"/>
      <c r="AC145" s="2"/>
      <c r="AD145" s="2"/>
      <c r="AE145" s="2">
        <v>1</v>
      </c>
      <c r="AF145" s="2">
        <v>1</v>
      </c>
      <c r="AG145" s="2">
        <v>1</v>
      </c>
      <c r="AH145" s="2">
        <v>1</v>
      </c>
      <c r="AI145" s="2">
        <v>1</v>
      </c>
      <c r="AJ145" s="2">
        <v>1</v>
      </c>
      <c r="AK145" s="2">
        <v>1</v>
      </c>
      <c r="AL145" s="2"/>
      <c r="AM145" s="2"/>
      <c r="AN145" s="2"/>
      <c r="AO145" s="2"/>
      <c r="AP145" s="2">
        <v>1</v>
      </c>
      <c r="AQ145" s="2">
        <v>1</v>
      </c>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5"/>
        <v>17</v>
      </c>
    </row>
    <row r="146" spans="2:120" ht="18.75" x14ac:dyDescent="0.3">
      <c r="B146" s="65"/>
      <c r="C146" s="19" t="s">
        <v>148</v>
      </c>
      <c r="D146" s="19"/>
      <c r="E146" s="2"/>
      <c r="F146" s="2"/>
      <c r="G146" s="2"/>
      <c r="H146" s="2"/>
      <c r="I146" s="2">
        <v>1</v>
      </c>
      <c r="J146" s="2"/>
      <c r="K146" s="2"/>
      <c r="L146" s="2"/>
      <c r="M146" s="2"/>
      <c r="N146" s="2"/>
      <c r="O146" s="2"/>
      <c r="P146" s="2">
        <v>1</v>
      </c>
      <c r="Q146" s="2"/>
      <c r="R146" s="2">
        <v>1</v>
      </c>
      <c r="S146" s="2"/>
      <c r="T146" s="2"/>
      <c r="U146" s="2"/>
      <c r="V146" s="2"/>
      <c r="W146" s="2">
        <v>1</v>
      </c>
      <c r="X146" s="2"/>
      <c r="Y146" s="2"/>
      <c r="Z146" s="2"/>
      <c r="AA146" s="2"/>
      <c r="AB146" s="2"/>
      <c r="AC146" s="2">
        <v>1</v>
      </c>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5"/>
        <v>5</v>
      </c>
    </row>
    <row r="147" spans="2:120" ht="18.75" x14ac:dyDescent="0.3">
      <c r="B147" s="65"/>
      <c r="C147" s="19" t="s">
        <v>149</v>
      </c>
      <c r="D147" s="3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5"/>
        <v>0</v>
      </c>
    </row>
    <row r="148" spans="2:120" ht="18.75" x14ac:dyDescent="0.3">
      <c r="B148" s="65" t="s">
        <v>171</v>
      </c>
      <c r="C148" s="18" t="s">
        <v>145</v>
      </c>
      <c r="D148" s="18"/>
      <c r="E148" s="1"/>
      <c r="F148" s="1"/>
      <c r="G148" s="1">
        <v>1</v>
      </c>
      <c r="H148" s="1">
        <v>1</v>
      </c>
      <c r="I148" s="1"/>
      <c r="J148" s="1"/>
      <c r="K148" s="1"/>
      <c r="L148" s="1"/>
      <c r="M148" s="1">
        <v>1</v>
      </c>
      <c r="N148" s="1">
        <v>1</v>
      </c>
      <c r="O148" s="1">
        <v>1</v>
      </c>
      <c r="P148" s="1"/>
      <c r="Q148" s="1"/>
      <c r="R148" s="1"/>
      <c r="S148" s="1"/>
      <c r="T148" s="1"/>
      <c r="U148" s="1"/>
      <c r="V148" s="1">
        <v>1</v>
      </c>
      <c r="W148" s="1"/>
      <c r="X148" s="1"/>
      <c r="Y148" s="1">
        <v>1</v>
      </c>
      <c r="Z148" s="1"/>
      <c r="AA148" s="1"/>
      <c r="AB148" s="1"/>
      <c r="AC148" s="1"/>
      <c r="AD148" s="1">
        <v>1</v>
      </c>
      <c r="AE148" s="1"/>
      <c r="AF148" s="1"/>
      <c r="AG148" s="1"/>
      <c r="AH148" s="1">
        <v>1</v>
      </c>
      <c r="AI148" s="1"/>
      <c r="AJ148" s="1"/>
      <c r="AK148" s="1"/>
      <c r="AL148" s="1">
        <v>1</v>
      </c>
      <c r="AM148" s="1">
        <v>1</v>
      </c>
      <c r="AN148" s="1">
        <v>1</v>
      </c>
      <c r="AO148" s="1">
        <v>1</v>
      </c>
      <c r="AP148" s="1">
        <v>1</v>
      </c>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5"/>
        <v>14</v>
      </c>
    </row>
    <row r="149" spans="2:120" ht="18.75" x14ac:dyDescent="0.3">
      <c r="B149" s="65"/>
      <c r="C149" s="19" t="s">
        <v>146</v>
      </c>
      <c r="D149" s="19"/>
      <c r="E149" s="2">
        <v>1</v>
      </c>
      <c r="F149" s="2"/>
      <c r="G149" s="2"/>
      <c r="H149" s="2"/>
      <c r="I149" s="2"/>
      <c r="J149" s="2"/>
      <c r="K149" s="2">
        <v>1</v>
      </c>
      <c r="L149" s="2"/>
      <c r="M149" s="2"/>
      <c r="N149" s="2"/>
      <c r="O149" s="2"/>
      <c r="P149" s="2"/>
      <c r="Q149" s="2"/>
      <c r="R149" s="2"/>
      <c r="S149" s="2">
        <v>1</v>
      </c>
      <c r="T149" s="2">
        <v>1</v>
      </c>
      <c r="U149" s="2">
        <v>1</v>
      </c>
      <c r="V149" s="2"/>
      <c r="W149" s="2">
        <v>1</v>
      </c>
      <c r="X149" s="2">
        <v>1</v>
      </c>
      <c r="Y149" s="2"/>
      <c r="Z149" s="2"/>
      <c r="AA149" s="2"/>
      <c r="AB149" s="2"/>
      <c r="AC149" s="2"/>
      <c r="AD149" s="2"/>
      <c r="AE149" s="2">
        <v>1</v>
      </c>
      <c r="AF149" s="2">
        <v>1</v>
      </c>
      <c r="AG149" s="2">
        <v>1</v>
      </c>
      <c r="AH149" s="2"/>
      <c r="AI149" s="2">
        <v>1</v>
      </c>
      <c r="AJ149" s="2">
        <v>1</v>
      </c>
      <c r="AK149" s="2">
        <v>1</v>
      </c>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5"/>
        <v>13</v>
      </c>
    </row>
    <row r="150" spans="2:120" ht="18.75" x14ac:dyDescent="0.3">
      <c r="B150" s="65"/>
      <c r="C150" s="19" t="s">
        <v>147</v>
      </c>
      <c r="D150" s="19"/>
      <c r="E150" s="2"/>
      <c r="F150" s="2">
        <v>1</v>
      </c>
      <c r="G150" s="2"/>
      <c r="H150" s="2"/>
      <c r="I150" s="2">
        <v>1</v>
      </c>
      <c r="J150" s="2">
        <v>1</v>
      </c>
      <c r="K150" s="2"/>
      <c r="L150" s="2"/>
      <c r="M150" s="2"/>
      <c r="N150" s="2"/>
      <c r="O150" s="2"/>
      <c r="P150" s="2"/>
      <c r="Q150" s="2">
        <v>1</v>
      </c>
      <c r="R150" s="2">
        <v>1</v>
      </c>
      <c r="S150" s="2"/>
      <c r="T150" s="2"/>
      <c r="U150" s="2"/>
      <c r="V150" s="2"/>
      <c r="W150" s="2"/>
      <c r="X150" s="2"/>
      <c r="Y150" s="2"/>
      <c r="Z150" s="2">
        <v>1</v>
      </c>
      <c r="AA150" s="2">
        <v>1</v>
      </c>
      <c r="AB150" s="2"/>
      <c r="AC150" s="2"/>
      <c r="AD150" s="2"/>
      <c r="AE150" s="2"/>
      <c r="AF150" s="2"/>
      <c r="AG150" s="2"/>
      <c r="AH150" s="2"/>
      <c r="AI150" s="2"/>
      <c r="AJ150" s="2"/>
      <c r="AK150" s="2"/>
      <c r="AL150" s="2"/>
      <c r="AM150" s="2"/>
      <c r="AN150" s="2"/>
      <c r="AO150" s="2"/>
      <c r="AP150" s="2"/>
      <c r="AQ150" s="2">
        <v>1</v>
      </c>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5"/>
        <v>8</v>
      </c>
    </row>
    <row r="151" spans="2:120" ht="18.75" x14ac:dyDescent="0.3">
      <c r="B151" s="65"/>
      <c r="C151" s="19" t="s">
        <v>148</v>
      </c>
      <c r="D151" s="19"/>
      <c r="E151" s="2"/>
      <c r="F151" s="2"/>
      <c r="G151" s="2"/>
      <c r="H151" s="2"/>
      <c r="I151" s="2"/>
      <c r="J151" s="2"/>
      <c r="K151" s="2"/>
      <c r="L151" s="2">
        <v>1</v>
      </c>
      <c r="M151" s="2"/>
      <c r="N151" s="2"/>
      <c r="O151" s="2"/>
      <c r="P151" s="2">
        <v>1</v>
      </c>
      <c r="Q151" s="2"/>
      <c r="R151" s="2"/>
      <c r="S151" s="2"/>
      <c r="T151" s="2"/>
      <c r="U151" s="2"/>
      <c r="V151" s="2"/>
      <c r="W151" s="2"/>
      <c r="X151" s="2"/>
      <c r="Y151" s="2"/>
      <c r="Z151" s="2"/>
      <c r="AA151" s="2"/>
      <c r="AB151" s="2">
        <v>1</v>
      </c>
      <c r="AC151" s="2">
        <v>1</v>
      </c>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5"/>
        <v>4</v>
      </c>
    </row>
    <row r="152" spans="2:120" ht="18.75" x14ac:dyDescent="0.3">
      <c r="B152" s="65"/>
      <c r="C152" s="19" t="s">
        <v>149</v>
      </c>
      <c r="D152" s="30"/>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5"/>
        <v>0</v>
      </c>
    </row>
    <row r="153" spans="2:120" ht="18.75" x14ac:dyDescent="0.3">
      <c r="B153" s="65" t="s">
        <v>172</v>
      </c>
      <c r="C153" s="18" t="s">
        <v>145</v>
      </c>
      <c r="D153" s="18"/>
      <c r="E153" s="1"/>
      <c r="F153" s="1">
        <v>1</v>
      </c>
      <c r="G153" s="1">
        <v>1</v>
      </c>
      <c r="H153" s="1">
        <v>1</v>
      </c>
      <c r="I153" s="1"/>
      <c r="J153" s="1"/>
      <c r="K153" s="1">
        <v>1</v>
      </c>
      <c r="L153" s="1">
        <v>1</v>
      </c>
      <c r="M153" s="1">
        <v>1</v>
      </c>
      <c r="N153" s="1">
        <v>1</v>
      </c>
      <c r="O153" s="1">
        <v>1</v>
      </c>
      <c r="P153" s="1">
        <v>1</v>
      </c>
      <c r="Q153" s="1"/>
      <c r="R153" s="1"/>
      <c r="S153" s="1"/>
      <c r="T153" s="1"/>
      <c r="U153" s="1"/>
      <c r="V153" s="1"/>
      <c r="W153" s="1"/>
      <c r="X153" s="1"/>
      <c r="Y153" s="1"/>
      <c r="Z153" s="1"/>
      <c r="AA153" s="1"/>
      <c r="AB153" s="1"/>
      <c r="AC153" s="1"/>
      <c r="AD153" s="1"/>
      <c r="AE153" s="1"/>
      <c r="AF153" s="1"/>
      <c r="AG153" s="1"/>
      <c r="AH153" s="1">
        <v>1</v>
      </c>
      <c r="AI153" s="1"/>
      <c r="AJ153" s="1"/>
      <c r="AK153" s="1"/>
      <c r="AL153" s="1"/>
      <c r="AM153" s="1"/>
      <c r="AN153" s="1"/>
      <c r="AO153" s="1">
        <v>1</v>
      </c>
      <c r="AP153" s="1">
        <v>1</v>
      </c>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5"/>
        <v>12</v>
      </c>
    </row>
    <row r="154" spans="2:120" ht="18.75" x14ac:dyDescent="0.3">
      <c r="B154" s="65"/>
      <c r="C154" s="19" t="s">
        <v>146</v>
      </c>
      <c r="D154" s="19"/>
      <c r="E154" s="2">
        <v>1</v>
      </c>
      <c r="F154" s="2"/>
      <c r="G154" s="2"/>
      <c r="H154" s="2"/>
      <c r="I154" s="2">
        <v>1</v>
      </c>
      <c r="J154" s="2">
        <v>1</v>
      </c>
      <c r="K154" s="2"/>
      <c r="L154" s="2"/>
      <c r="M154" s="2"/>
      <c r="N154" s="2"/>
      <c r="O154" s="2"/>
      <c r="P154" s="2"/>
      <c r="Q154" s="2"/>
      <c r="R154" s="2"/>
      <c r="S154" s="2">
        <v>1</v>
      </c>
      <c r="T154" s="2">
        <v>1</v>
      </c>
      <c r="U154" s="2"/>
      <c r="V154" s="2"/>
      <c r="W154" s="2">
        <v>1</v>
      </c>
      <c r="X154" s="2">
        <v>1</v>
      </c>
      <c r="Y154" s="2">
        <v>1</v>
      </c>
      <c r="Z154" s="2">
        <v>1</v>
      </c>
      <c r="AA154" s="2"/>
      <c r="AB154" s="2">
        <v>1</v>
      </c>
      <c r="AC154" s="2">
        <v>1</v>
      </c>
      <c r="AD154" s="2">
        <v>1</v>
      </c>
      <c r="AE154" s="2">
        <v>1</v>
      </c>
      <c r="AF154" s="2">
        <v>1</v>
      </c>
      <c r="AG154" s="2">
        <v>1</v>
      </c>
      <c r="AH154" s="2"/>
      <c r="AI154" s="2">
        <v>1</v>
      </c>
      <c r="AJ154" s="2">
        <v>1</v>
      </c>
      <c r="AK154" s="2"/>
      <c r="AL154" s="2"/>
      <c r="AM154" s="2">
        <v>1</v>
      </c>
      <c r="AN154" s="2">
        <v>1</v>
      </c>
      <c r="AO154" s="2"/>
      <c r="AP154" s="2"/>
      <c r="AQ154" s="2">
        <v>1</v>
      </c>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5"/>
        <v>20</v>
      </c>
    </row>
    <row r="155" spans="2:120" ht="18.75" x14ac:dyDescent="0.3">
      <c r="B155" s="65"/>
      <c r="C155" s="19" t="s">
        <v>147</v>
      </c>
      <c r="D155" s="19"/>
      <c r="E155" s="2"/>
      <c r="F155" s="2"/>
      <c r="G155" s="2"/>
      <c r="H155" s="2"/>
      <c r="I155" s="2"/>
      <c r="J155" s="2"/>
      <c r="K155" s="2"/>
      <c r="L155" s="2"/>
      <c r="M155" s="2"/>
      <c r="N155" s="2"/>
      <c r="O155" s="2"/>
      <c r="P155" s="2"/>
      <c r="Q155" s="2"/>
      <c r="R155" s="2">
        <v>1</v>
      </c>
      <c r="S155" s="2"/>
      <c r="T155" s="2"/>
      <c r="U155" s="2">
        <v>1</v>
      </c>
      <c r="V155" s="2">
        <v>1</v>
      </c>
      <c r="W155" s="2"/>
      <c r="X155" s="2"/>
      <c r="Y155" s="2"/>
      <c r="Z155" s="2"/>
      <c r="AA155" s="2"/>
      <c r="AB155" s="2"/>
      <c r="AC155" s="2"/>
      <c r="AD155" s="2"/>
      <c r="AE155" s="2"/>
      <c r="AF155" s="2"/>
      <c r="AG155" s="2"/>
      <c r="AH155" s="2"/>
      <c r="AI155" s="2"/>
      <c r="AJ155" s="2"/>
      <c r="AK155" s="2">
        <v>1</v>
      </c>
      <c r="AL155" s="2">
        <v>1</v>
      </c>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5"/>
        <v>5</v>
      </c>
    </row>
    <row r="156" spans="2:120" ht="18.75" x14ac:dyDescent="0.3">
      <c r="B156" s="65"/>
      <c r="C156" s="19" t="s">
        <v>148</v>
      </c>
      <c r="D156" s="19"/>
      <c r="E156" s="2"/>
      <c r="F156" s="2"/>
      <c r="G156" s="2"/>
      <c r="H156" s="2"/>
      <c r="I156" s="2"/>
      <c r="J156" s="2"/>
      <c r="K156" s="2"/>
      <c r="L156" s="2"/>
      <c r="M156" s="2"/>
      <c r="N156" s="2"/>
      <c r="O156" s="2"/>
      <c r="P156" s="2"/>
      <c r="Q156" s="2"/>
      <c r="R156" s="2"/>
      <c r="S156" s="2"/>
      <c r="T156" s="2"/>
      <c r="U156" s="2"/>
      <c r="V156" s="2"/>
      <c r="W156" s="2"/>
      <c r="X156" s="2"/>
      <c r="Y156" s="2"/>
      <c r="Z156" s="2"/>
      <c r="AA156" s="2">
        <v>1</v>
      </c>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5"/>
        <v>1</v>
      </c>
    </row>
    <row r="157" spans="2:120" ht="18.75" x14ac:dyDescent="0.3">
      <c r="B157" s="65"/>
      <c r="C157" s="19" t="s">
        <v>149</v>
      </c>
      <c r="D157" s="30"/>
      <c r="E157" s="3"/>
      <c r="F157" s="3"/>
      <c r="G157" s="3"/>
      <c r="H157" s="3"/>
      <c r="I157" s="3"/>
      <c r="J157" s="3"/>
      <c r="K157" s="3"/>
      <c r="L157" s="3"/>
      <c r="M157" s="3"/>
      <c r="N157" s="3"/>
      <c r="O157" s="3"/>
      <c r="P157" s="3"/>
      <c r="Q157" s="3">
        <v>1</v>
      </c>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5"/>
        <v>1</v>
      </c>
    </row>
    <row r="158" spans="2:120" ht="18.75" x14ac:dyDescent="0.3">
      <c r="B158" s="65" t="s">
        <v>173</v>
      </c>
      <c r="C158" s="18" t="s">
        <v>145</v>
      </c>
      <c r="D158" s="18"/>
      <c r="E158" s="1"/>
      <c r="F158" s="1"/>
      <c r="G158" s="1"/>
      <c r="H158" s="1"/>
      <c r="I158" s="1"/>
      <c r="J158" s="1"/>
      <c r="K158" s="1"/>
      <c r="L158" s="1"/>
      <c r="M158" s="1"/>
      <c r="N158" s="1"/>
      <c r="O158" s="1"/>
      <c r="P158" s="1"/>
      <c r="Q158" s="1"/>
      <c r="R158" s="1"/>
      <c r="S158" s="1"/>
      <c r="T158" s="1"/>
      <c r="U158" s="1"/>
      <c r="V158" s="1">
        <v>1</v>
      </c>
      <c r="W158" s="1"/>
      <c r="X158" s="1"/>
      <c r="Y158" s="1"/>
      <c r="Z158" s="1"/>
      <c r="AA158" s="1"/>
      <c r="AB158" s="1"/>
      <c r="AC158" s="1"/>
      <c r="AD158" s="1"/>
      <c r="AE158" s="1"/>
      <c r="AF158" s="1"/>
      <c r="AG158" s="1"/>
      <c r="AH158" s="1"/>
      <c r="AI158" s="1">
        <v>1</v>
      </c>
      <c r="AJ158" s="1"/>
      <c r="AK158" s="1"/>
      <c r="AL158" s="1"/>
      <c r="AM158" s="1"/>
      <c r="AN158" s="1"/>
      <c r="AO158" s="1"/>
      <c r="AP158" s="1"/>
      <c r="AQ158" s="1">
        <v>1</v>
      </c>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5"/>
        <v>3</v>
      </c>
    </row>
    <row r="159" spans="2:120" ht="18.75" x14ac:dyDescent="0.3">
      <c r="B159" s="65"/>
      <c r="C159" s="19" t="s">
        <v>146</v>
      </c>
      <c r="D159" s="19"/>
      <c r="E159" s="2"/>
      <c r="F159" s="2"/>
      <c r="G159" s="2"/>
      <c r="H159" s="2"/>
      <c r="I159" s="2"/>
      <c r="J159" s="2">
        <v>1</v>
      </c>
      <c r="K159" s="2"/>
      <c r="L159" s="2"/>
      <c r="M159" s="2"/>
      <c r="N159" s="2">
        <v>1</v>
      </c>
      <c r="O159" s="2"/>
      <c r="P159" s="2">
        <v>1</v>
      </c>
      <c r="Q159" s="2">
        <v>1</v>
      </c>
      <c r="R159" s="2"/>
      <c r="S159" s="2">
        <v>1</v>
      </c>
      <c r="T159" s="2"/>
      <c r="U159" s="2"/>
      <c r="V159" s="2"/>
      <c r="W159" s="2">
        <v>1</v>
      </c>
      <c r="X159" s="2"/>
      <c r="Y159" s="2"/>
      <c r="Z159" s="2"/>
      <c r="AA159" s="2"/>
      <c r="AB159" s="2">
        <v>1</v>
      </c>
      <c r="AC159" s="2">
        <v>1</v>
      </c>
      <c r="AD159" s="2">
        <v>1</v>
      </c>
      <c r="AE159" s="2"/>
      <c r="AF159" s="2"/>
      <c r="AG159" s="2"/>
      <c r="AH159" s="2"/>
      <c r="AI159" s="2"/>
      <c r="AJ159" s="2"/>
      <c r="AK159" s="2"/>
      <c r="AL159" s="2"/>
      <c r="AM159" s="2"/>
      <c r="AN159" s="2"/>
      <c r="AO159" s="2"/>
      <c r="AP159" s="2">
        <v>1</v>
      </c>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5"/>
        <v>10</v>
      </c>
    </row>
    <row r="160" spans="2:120" ht="18.75" x14ac:dyDescent="0.3">
      <c r="B160" s="65"/>
      <c r="C160" s="19" t="s">
        <v>147</v>
      </c>
      <c r="D160" s="19"/>
      <c r="E160" s="2"/>
      <c r="F160" s="2">
        <v>1</v>
      </c>
      <c r="G160" s="2">
        <v>1</v>
      </c>
      <c r="H160" s="2">
        <v>1</v>
      </c>
      <c r="I160" s="2">
        <v>1</v>
      </c>
      <c r="J160" s="2"/>
      <c r="K160" s="2"/>
      <c r="L160" s="2">
        <v>1</v>
      </c>
      <c r="M160" s="2">
        <v>1</v>
      </c>
      <c r="N160" s="2"/>
      <c r="O160" s="2"/>
      <c r="P160" s="2"/>
      <c r="Q160" s="2"/>
      <c r="R160" s="2">
        <v>1</v>
      </c>
      <c r="S160" s="2"/>
      <c r="T160" s="2">
        <v>1</v>
      </c>
      <c r="U160" s="2"/>
      <c r="V160" s="2"/>
      <c r="W160" s="2"/>
      <c r="X160" s="2">
        <v>1</v>
      </c>
      <c r="Y160" s="2">
        <v>1</v>
      </c>
      <c r="Z160" s="2"/>
      <c r="AA160" s="2"/>
      <c r="AB160" s="2"/>
      <c r="AC160" s="2"/>
      <c r="AD160" s="2"/>
      <c r="AE160" s="2"/>
      <c r="AF160" s="2">
        <v>1</v>
      </c>
      <c r="AG160" s="2">
        <v>1</v>
      </c>
      <c r="AH160" s="2"/>
      <c r="AI160" s="2"/>
      <c r="AJ160" s="2"/>
      <c r="AK160" s="2">
        <v>1</v>
      </c>
      <c r="AL160" s="2">
        <v>1</v>
      </c>
      <c r="AM160" s="2">
        <v>1</v>
      </c>
      <c r="AN160" s="2">
        <v>1</v>
      </c>
      <c r="AO160" s="2">
        <v>1</v>
      </c>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5"/>
        <v>17</v>
      </c>
    </row>
    <row r="161" spans="1:120" ht="18.75" x14ac:dyDescent="0.3">
      <c r="B161" s="65"/>
      <c r="C161" s="19" t="s">
        <v>148</v>
      </c>
      <c r="D161" s="19"/>
      <c r="E161" s="2">
        <v>1</v>
      </c>
      <c r="F161" s="2"/>
      <c r="G161" s="2"/>
      <c r="H161" s="2"/>
      <c r="I161" s="2"/>
      <c r="J161" s="2"/>
      <c r="K161" s="2">
        <v>1</v>
      </c>
      <c r="L161" s="2"/>
      <c r="M161" s="2"/>
      <c r="N161" s="2"/>
      <c r="O161" s="2">
        <v>1</v>
      </c>
      <c r="P161" s="2"/>
      <c r="Q161" s="2"/>
      <c r="R161" s="2"/>
      <c r="S161" s="2"/>
      <c r="T161" s="2"/>
      <c r="U161" s="2">
        <v>1</v>
      </c>
      <c r="V161" s="2"/>
      <c r="W161" s="2"/>
      <c r="X161" s="2"/>
      <c r="Y161" s="2"/>
      <c r="Z161" s="2">
        <v>1</v>
      </c>
      <c r="AA161" s="2">
        <v>1</v>
      </c>
      <c r="AB161" s="2"/>
      <c r="AC161" s="2"/>
      <c r="AD161" s="2"/>
      <c r="AE161" s="2">
        <v>1</v>
      </c>
      <c r="AF161" s="2"/>
      <c r="AG161" s="2"/>
      <c r="AH161" s="2">
        <v>1</v>
      </c>
      <c r="AI161" s="2"/>
      <c r="AJ161" s="2">
        <v>1</v>
      </c>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5"/>
        <v>9</v>
      </c>
    </row>
    <row r="162" spans="1:120" ht="18.75" x14ac:dyDescent="0.3">
      <c r="B162" s="65"/>
      <c r="C162" s="19" t="s">
        <v>149</v>
      </c>
      <c r="D162" s="30"/>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5"/>
        <v>0</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3"/>
    </row>
    <row r="164" spans="1:120" ht="37.5" customHeight="1" x14ac:dyDescent="0.3">
      <c r="B164" s="70" t="s">
        <v>181</v>
      </c>
      <c r="C164" s="71"/>
      <c r="D164" s="36"/>
      <c r="E164" s="1" t="s">
        <v>329</v>
      </c>
      <c r="F164" s="1" t="s">
        <v>333</v>
      </c>
      <c r="G164" s="1"/>
      <c r="H164" s="1" t="s">
        <v>337</v>
      </c>
      <c r="I164" s="1" t="s">
        <v>338</v>
      </c>
      <c r="J164" s="1" t="s">
        <v>339</v>
      </c>
      <c r="K164" s="1" t="s">
        <v>353</v>
      </c>
      <c r="L164" s="1" t="s">
        <v>364</v>
      </c>
      <c r="M164" s="1" t="s">
        <v>366</v>
      </c>
      <c r="N164" s="1" t="s">
        <v>370</v>
      </c>
      <c r="O164" s="1" t="s">
        <v>376</v>
      </c>
      <c r="P164" s="1" t="s">
        <v>402</v>
      </c>
      <c r="Q164" s="1"/>
      <c r="R164" s="1" t="s">
        <v>444</v>
      </c>
      <c r="S164" s="1" t="s">
        <v>445</v>
      </c>
      <c r="T164" s="1" t="s">
        <v>454</v>
      </c>
      <c r="U164" s="1" t="s">
        <v>463</v>
      </c>
      <c r="V164" s="1" t="s">
        <v>545</v>
      </c>
      <c r="W164" s="1" t="s">
        <v>495</v>
      </c>
      <c r="X164" s="1" t="s">
        <v>522</v>
      </c>
      <c r="Y164" s="1" t="s">
        <v>579</v>
      </c>
      <c r="Z164" s="1" t="s">
        <v>555</v>
      </c>
      <c r="AA164" s="1" t="s">
        <v>580</v>
      </c>
      <c r="AB164" s="1" t="s">
        <v>556</v>
      </c>
      <c r="AC164" s="1" t="s">
        <v>557</v>
      </c>
      <c r="AD164" s="1" t="s">
        <v>581</v>
      </c>
      <c r="AE164" s="1" t="s">
        <v>582</v>
      </c>
      <c r="AF164" s="1" t="s">
        <v>558</v>
      </c>
      <c r="AG164" s="1" t="s">
        <v>583</v>
      </c>
      <c r="AH164" s="1" t="s">
        <v>559</v>
      </c>
      <c r="AI164" s="1" t="s">
        <v>584</v>
      </c>
      <c r="AJ164" s="1"/>
      <c r="AK164" s="1" t="s">
        <v>560</v>
      </c>
      <c r="AL164" s="1" t="s">
        <v>561</v>
      </c>
      <c r="AM164" s="1" t="s">
        <v>629</v>
      </c>
      <c r="AN164" s="1" t="s">
        <v>633</v>
      </c>
      <c r="AO164" s="1" t="s">
        <v>638</v>
      </c>
      <c r="AP164" s="1" t="s">
        <v>647</v>
      </c>
      <c r="AQ164" s="1" t="s">
        <v>679</v>
      </c>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t="s">
        <v>330</v>
      </c>
      <c r="F165" s="1" t="s">
        <v>334</v>
      </c>
      <c r="G165" s="1"/>
      <c r="H165" s="1"/>
      <c r="I165" s="1"/>
      <c r="J165" s="1"/>
      <c r="K165" s="1" t="s">
        <v>354</v>
      </c>
      <c r="L165" s="1"/>
      <c r="M165" s="1" t="s">
        <v>367</v>
      </c>
      <c r="N165" s="1" t="s">
        <v>371</v>
      </c>
      <c r="O165" s="1" t="s">
        <v>377</v>
      </c>
      <c r="P165" s="1" t="s">
        <v>403</v>
      </c>
      <c r="Q165" s="1"/>
      <c r="R165" s="1"/>
      <c r="S165" s="1" t="s">
        <v>446</v>
      </c>
      <c r="T165" s="1"/>
      <c r="U165" s="1"/>
      <c r="V165" s="1" t="s">
        <v>490</v>
      </c>
      <c r="W165" s="1"/>
      <c r="X165" s="1"/>
      <c r="Y165" s="1"/>
      <c r="Z165" s="1" t="s">
        <v>562</v>
      </c>
      <c r="AA165" s="1"/>
      <c r="AB165" s="1"/>
      <c r="AC165" s="1" t="s">
        <v>563</v>
      </c>
      <c r="AD165" s="1" t="s">
        <v>564</v>
      </c>
      <c r="AE165" s="1"/>
      <c r="AF165" s="1" t="s">
        <v>565</v>
      </c>
      <c r="AG165" s="1" t="s">
        <v>566</v>
      </c>
      <c r="AH165" s="1" t="s">
        <v>567</v>
      </c>
      <c r="AI165" s="1" t="s">
        <v>446</v>
      </c>
      <c r="AJ165" s="1"/>
      <c r="AK165" s="1"/>
      <c r="AL165" s="1"/>
      <c r="AM165" s="1" t="s">
        <v>630</v>
      </c>
      <c r="AN165" s="1" t="s">
        <v>634</v>
      </c>
      <c r="AO165" s="1" t="s">
        <v>641</v>
      </c>
      <c r="AP165" s="1"/>
      <c r="AQ165" s="1" t="s">
        <v>680</v>
      </c>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34" t="s">
        <v>331</v>
      </c>
      <c r="F166" s="34" t="s">
        <v>335</v>
      </c>
      <c r="G166" s="2"/>
      <c r="H166" s="2"/>
      <c r="I166" s="2"/>
      <c r="J166" s="2"/>
      <c r="K166" s="34" t="s">
        <v>355</v>
      </c>
      <c r="L166" s="2"/>
      <c r="M166" s="34" t="s">
        <v>368</v>
      </c>
      <c r="N166" s="34" t="s">
        <v>372</v>
      </c>
      <c r="O166" s="34" t="s">
        <v>378</v>
      </c>
      <c r="P166" s="34" t="s">
        <v>404</v>
      </c>
      <c r="Q166" s="2"/>
      <c r="R166" s="2"/>
      <c r="S166" s="34" t="s">
        <v>447</v>
      </c>
      <c r="T166" s="2"/>
      <c r="U166" s="2"/>
      <c r="V166" s="34" t="s">
        <v>491</v>
      </c>
      <c r="W166" s="2"/>
      <c r="X166" s="2"/>
      <c r="Y166" s="2"/>
      <c r="Z166" s="34" t="s">
        <v>572</v>
      </c>
      <c r="AA166" s="2"/>
      <c r="AB166" s="2"/>
      <c r="AC166" s="34" t="s">
        <v>568</v>
      </c>
      <c r="AD166" s="34" t="s">
        <v>569</v>
      </c>
      <c r="AE166" s="2"/>
      <c r="AF166" s="34" t="s">
        <v>570</v>
      </c>
      <c r="AG166" s="34" t="s">
        <v>571</v>
      </c>
      <c r="AH166" s="2"/>
      <c r="AI166" s="34" t="s">
        <v>447</v>
      </c>
      <c r="AJ166" s="2"/>
      <c r="AK166" s="2"/>
      <c r="AL166" s="2"/>
      <c r="AM166" s="34" t="s">
        <v>631</v>
      </c>
      <c r="AN166" s="34" t="s">
        <v>635</v>
      </c>
      <c r="AO166" s="34" t="s">
        <v>639</v>
      </c>
      <c r="AP166" s="2"/>
      <c r="AQ166" s="34" t="s">
        <v>681</v>
      </c>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t="s">
        <v>332</v>
      </c>
      <c r="F167" s="3" t="s">
        <v>336</v>
      </c>
      <c r="G167" s="3"/>
      <c r="H167" s="3"/>
      <c r="I167" s="3"/>
      <c r="J167" s="3"/>
      <c r="K167" s="3"/>
      <c r="L167" s="3"/>
      <c r="M167" s="3" t="s">
        <v>369</v>
      </c>
      <c r="N167" s="3" t="s">
        <v>373</v>
      </c>
      <c r="O167" s="3" t="s">
        <v>379</v>
      </c>
      <c r="P167" s="3">
        <v>98928413</v>
      </c>
      <c r="Q167" s="3"/>
      <c r="R167" s="3"/>
      <c r="S167" s="3">
        <v>439862211</v>
      </c>
      <c r="T167" s="3"/>
      <c r="U167" s="3"/>
      <c r="V167" s="3" t="s">
        <v>492</v>
      </c>
      <c r="W167" s="3"/>
      <c r="X167" s="3"/>
      <c r="Y167" s="3"/>
      <c r="Z167" s="3" t="s">
        <v>573</v>
      </c>
      <c r="AA167" s="3"/>
      <c r="AB167" s="3"/>
      <c r="AC167" s="3" t="s">
        <v>574</v>
      </c>
      <c r="AD167" s="3"/>
      <c r="AE167" s="3"/>
      <c r="AF167" s="3" t="s">
        <v>575</v>
      </c>
      <c r="AG167" s="3" t="s">
        <v>576</v>
      </c>
      <c r="AH167" s="3" t="s">
        <v>577</v>
      </c>
      <c r="AI167" s="3" t="s">
        <v>578</v>
      </c>
      <c r="AJ167" s="3"/>
      <c r="AK167" s="3"/>
      <c r="AL167" s="3"/>
      <c r="AM167" s="3" t="s">
        <v>632</v>
      </c>
      <c r="AN167" s="3"/>
      <c r="AO167" s="3" t="s">
        <v>640</v>
      </c>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538790624</v>
      </c>
    </row>
  </sheetData>
  <sheetProtection formatRows="0"/>
  <mergeCells count="40">
    <mergeCell ref="B158:B162"/>
    <mergeCell ref="A163:DO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P19"/>
    <mergeCell ref="B21:B23"/>
    <mergeCell ref="B24:B28"/>
    <mergeCell ref="B29:B31"/>
    <mergeCell ref="B32:DP32"/>
    <mergeCell ref="B33:B37"/>
    <mergeCell ref="B38:B42"/>
    <mergeCell ref="B43:B47"/>
    <mergeCell ref="B48:B52"/>
    <mergeCell ref="B53:B57"/>
    <mergeCell ref="B58:B62"/>
    <mergeCell ref="B8:C8"/>
    <mergeCell ref="B2:C2"/>
    <mergeCell ref="B5:C5"/>
    <mergeCell ref="E5:DP5"/>
    <mergeCell ref="B6:C7"/>
    <mergeCell ref="E6:DP6"/>
  </mergeCells>
  <conditionalFormatting sqref="E8:X8 AM8:DO8">
    <cfRule type="notContainsBlanks" dxfId="7" priority="2">
      <formula>LEN(TRIM(E8))&gt;0</formula>
    </cfRule>
  </conditionalFormatting>
  <conditionalFormatting sqref="Y8:AL8">
    <cfRule type="notContainsBlanks" dxfId="6" priority="1">
      <formula>LEN(TRIM(Y8))&gt;0</formula>
    </cfRule>
  </conditionalFormatting>
  <hyperlinks>
    <hyperlink ref="E166" r:id="rId1"/>
    <hyperlink ref="F166" r:id="rId2"/>
    <hyperlink ref="K166" r:id="rId3"/>
    <hyperlink ref="M166" r:id="rId4"/>
    <hyperlink ref="N166" r:id="rId5"/>
    <hyperlink ref="O166" r:id="rId6"/>
    <hyperlink ref="P166" r:id="rId7"/>
    <hyperlink ref="S166" r:id="rId8"/>
    <hyperlink ref="V166" r:id="rId9"/>
    <hyperlink ref="Z166" r:id="rId10"/>
    <hyperlink ref="AC166" r:id="rId11"/>
    <hyperlink ref="AD166" r:id="rId12"/>
    <hyperlink ref="AF166" r:id="rId13"/>
    <hyperlink ref="AG166" r:id="rId14"/>
    <hyperlink ref="AI166" r:id="rId15"/>
    <hyperlink ref="AM166" r:id="rId16"/>
    <hyperlink ref="AN166" r:id="rId17"/>
    <hyperlink ref="AO166" r:id="rId18"/>
    <hyperlink ref="AQ166" r:id="rId19"/>
  </hyperlinks>
  <pageMargins left="0.7" right="0.7" top="0.75" bottom="0.75" header="0.3" footer="0.3"/>
  <pageSetup paperSize="9" orientation="portrait" horizontalDpi="300" verticalDpi="300" r:id="rId20"/>
  <extLst>
    <ext xmlns:x14="http://schemas.microsoft.com/office/spreadsheetml/2009/9/main" uri="{CCE6A557-97BC-4b89-ADB6-D9C93CAAB3DF}">
      <x14:dataValidations xmlns:xm="http://schemas.microsoft.com/office/excel/2006/main" count="2">
        <x14:dataValidation type="list" allowBlank="1" showInputMessage="1" showErrorMessage="1">
          <x14:formula1>
            <xm:f>'Data Sheet'!$A$2:$A$118</xm:f>
          </x14:formula1>
          <xm:sqref>E8:X8 AM8:DO8</xm:sqref>
        </x14:dataValidation>
        <x14:dataValidation type="list" allowBlank="1" showInputMessage="1" showErrorMessage="1">
          <x14:formula1>
            <xm:f>'[2]Data Sheet'!#REF!</xm:f>
          </x14:formula1>
          <xm:sqref>Y8:AL8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DR167"/>
  <sheetViews>
    <sheetView zoomScale="70" zoomScaleNormal="70" workbookViewId="0">
      <pane xSplit="3" ySplit="8" topLeftCell="G139" activePane="bottomRight" state="frozen"/>
      <selection pane="topRight" activeCell="D1" sqref="D1"/>
      <selection pane="bottomLeft" activeCell="A10" sqref="A10"/>
      <selection pane="bottomRight" activeCell="R164" sqref="R164"/>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t="s">
        <v>118</v>
      </c>
      <c r="F8" s="29" t="s">
        <v>71</v>
      </c>
      <c r="G8" s="29" t="s">
        <v>71</v>
      </c>
      <c r="H8" s="29" t="s">
        <v>66</v>
      </c>
      <c r="I8" s="29" t="s">
        <v>98</v>
      </c>
      <c r="J8" s="29" t="s">
        <v>104</v>
      </c>
      <c r="K8" s="29" t="s">
        <v>91</v>
      </c>
      <c r="L8" s="29" t="s">
        <v>37</v>
      </c>
      <c r="M8" s="29" t="s">
        <v>83</v>
      </c>
      <c r="N8" s="29" t="s">
        <v>95</v>
      </c>
      <c r="O8" s="29" t="s">
        <v>104</v>
      </c>
      <c r="P8" s="29" t="s">
        <v>104</v>
      </c>
      <c r="Q8" s="29" t="s">
        <v>102</v>
      </c>
      <c r="R8" s="29" t="s">
        <v>91</v>
      </c>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0</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0</v>
      </c>
    </row>
    <row r="10" spans="2:120" ht="18.600000000000001" customHeight="1" x14ac:dyDescent="0.3">
      <c r="B10" s="26"/>
      <c r="C10" s="8" t="s">
        <v>124</v>
      </c>
      <c r="D10" s="8">
        <f>DP10</f>
        <v>7</v>
      </c>
      <c r="E10" s="2"/>
      <c r="F10" s="2">
        <v>1</v>
      </c>
      <c r="G10" s="2">
        <v>1</v>
      </c>
      <c r="H10" s="2"/>
      <c r="I10" s="2">
        <v>1</v>
      </c>
      <c r="J10" s="2"/>
      <c r="K10" s="2"/>
      <c r="L10" s="2">
        <v>1</v>
      </c>
      <c r="M10" s="2">
        <v>1</v>
      </c>
      <c r="N10" s="2">
        <v>1</v>
      </c>
      <c r="O10" s="2"/>
      <c r="P10" s="2"/>
      <c r="Q10" s="2"/>
      <c r="R10" s="2">
        <v>1</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7</v>
      </c>
    </row>
    <row r="11" spans="2:120" ht="18.600000000000001" customHeight="1" x14ac:dyDescent="0.3">
      <c r="B11" s="26"/>
      <c r="C11" s="8" t="s">
        <v>125</v>
      </c>
      <c r="D11" s="8">
        <f t="shared" ref="D11:D17" si="1">DP11</f>
        <v>2</v>
      </c>
      <c r="E11" s="2"/>
      <c r="F11" s="2"/>
      <c r="G11" s="2"/>
      <c r="H11" s="2"/>
      <c r="I11" s="2"/>
      <c r="J11" s="2"/>
      <c r="K11" s="2"/>
      <c r="L11" s="2"/>
      <c r="M11" s="2"/>
      <c r="N11" s="2"/>
      <c r="O11" s="2">
        <v>1</v>
      </c>
      <c r="P11" s="2"/>
      <c r="Q11" s="2">
        <v>1</v>
      </c>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2</v>
      </c>
    </row>
    <row r="12" spans="2:120" ht="18.600000000000001" customHeight="1" x14ac:dyDescent="0.3">
      <c r="B12" s="26"/>
      <c r="C12" s="8" t="s">
        <v>126</v>
      </c>
      <c r="D12" s="8">
        <f t="shared" si="1"/>
        <v>0</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0</v>
      </c>
    </row>
    <row r="13" spans="2:120" ht="18.600000000000001" customHeight="1" x14ac:dyDescent="0.3">
      <c r="B13" s="26"/>
      <c r="C13" s="8" t="s">
        <v>127</v>
      </c>
      <c r="D13" s="8">
        <f t="shared" si="1"/>
        <v>0</v>
      </c>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0</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2</v>
      </c>
      <c r="E15" s="2">
        <v>1</v>
      </c>
      <c r="F15" s="2"/>
      <c r="G15" s="2"/>
      <c r="H15" s="2"/>
      <c r="I15" s="2"/>
      <c r="J15" s="2">
        <v>1</v>
      </c>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2</v>
      </c>
    </row>
    <row r="16" spans="2:120"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0</v>
      </c>
    </row>
    <row r="17" spans="1:122" ht="18.600000000000001" customHeight="1" x14ac:dyDescent="0.3">
      <c r="B17" s="27"/>
      <c r="C17" s="9" t="s">
        <v>131</v>
      </c>
      <c r="D17" s="9">
        <f t="shared" si="1"/>
        <v>3</v>
      </c>
      <c r="E17" s="3"/>
      <c r="F17" s="3"/>
      <c r="G17" s="3"/>
      <c r="H17" s="3">
        <v>1</v>
      </c>
      <c r="I17" s="3"/>
      <c r="J17" s="3"/>
      <c r="K17" s="3">
        <v>1</v>
      </c>
      <c r="L17" s="3"/>
      <c r="M17" s="3"/>
      <c r="N17" s="3"/>
      <c r="O17" s="3"/>
      <c r="P17" s="3">
        <v>1</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3</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v>1</v>
      </c>
      <c r="G21" s="1">
        <v>1</v>
      </c>
      <c r="H21" s="1"/>
      <c r="I21" s="1"/>
      <c r="J21" s="1"/>
      <c r="K21" s="1"/>
      <c r="L21" s="1"/>
      <c r="M21" s="1"/>
      <c r="N21" s="1">
        <v>1</v>
      </c>
      <c r="O21" s="1">
        <v>1</v>
      </c>
      <c r="P21" s="1">
        <v>1</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5</v>
      </c>
    </row>
    <row r="22" spans="1:122" ht="38.25" customHeight="1" x14ac:dyDescent="0.3">
      <c r="B22" s="65"/>
      <c r="C22" s="24" t="s">
        <v>135</v>
      </c>
      <c r="D22" s="24"/>
      <c r="E22" s="2">
        <v>1</v>
      </c>
      <c r="F22" s="2"/>
      <c r="G22" s="2"/>
      <c r="H22" s="2"/>
      <c r="I22" s="2">
        <v>1</v>
      </c>
      <c r="J22" s="2"/>
      <c r="K22" s="2">
        <v>1</v>
      </c>
      <c r="L22" s="2">
        <v>1</v>
      </c>
      <c r="M22" s="2">
        <v>1</v>
      </c>
      <c r="N22" s="2"/>
      <c r="O22" s="2"/>
      <c r="P22" s="2"/>
      <c r="Q22" s="2">
        <v>1</v>
      </c>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6</v>
      </c>
    </row>
    <row r="23" spans="1:122" ht="38.25" customHeight="1" x14ac:dyDescent="0.3">
      <c r="B23" s="65"/>
      <c r="C23" s="25" t="s">
        <v>136</v>
      </c>
      <c r="D23" s="25"/>
      <c r="E23" s="3"/>
      <c r="F23" s="3"/>
      <c r="G23" s="3"/>
      <c r="H23" s="3"/>
      <c r="I23" s="3"/>
      <c r="J23" s="3">
        <v>1</v>
      </c>
      <c r="K23" s="3"/>
      <c r="L23" s="3"/>
      <c r="M23" s="3"/>
      <c r="N23" s="3"/>
      <c r="O23" s="3"/>
      <c r="P23" s="3"/>
      <c r="Q23" s="3"/>
      <c r="R23" s="3">
        <v>1</v>
      </c>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2</v>
      </c>
    </row>
    <row r="24" spans="1:122" ht="25.5" customHeight="1" x14ac:dyDescent="0.3">
      <c r="B24" s="65" t="s">
        <v>179</v>
      </c>
      <c r="C24" s="20" t="s">
        <v>137</v>
      </c>
      <c r="D24" s="53"/>
      <c r="E24" s="13"/>
      <c r="F24" s="13">
        <v>1</v>
      </c>
      <c r="G24" s="13">
        <v>1</v>
      </c>
      <c r="H24" s="13"/>
      <c r="I24" s="13"/>
      <c r="J24" s="13"/>
      <c r="K24" s="13"/>
      <c r="L24" s="13"/>
      <c r="M24" s="13"/>
      <c r="N24" s="13"/>
      <c r="O24" s="13">
        <v>1</v>
      </c>
      <c r="P24" s="13">
        <v>1</v>
      </c>
      <c r="Q24" s="13"/>
      <c r="R24" s="13">
        <v>1</v>
      </c>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5</v>
      </c>
    </row>
    <row r="25" spans="1:122" ht="25.5" customHeight="1" x14ac:dyDescent="0.3">
      <c r="B25" s="65"/>
      <c r="C25" s="21" t="s">
        <v>138</v>
      </c>
      <c r="D25" s="21"/>
      <c r="E25" s="2">
        <v>1</v>
      </c>
      <c r="F25" s="2"/>
      <c r="G25" s="2"/>
      <c r="H25" s="2"/>
      <c r="I25" s="2">
        <v>1</v>
      </c>
      <c r="J25" s="2">
        <v>1</v>
      </c>
      <c r="K25" s="2"/>
      <c r="L25" s="2">
        <v>1</v>
      </c>
      <c r="M25" s="2">
        <v>1</v>
      </c>
      <c r="N25" s="2">
        <v>1</v>
      </c>
      <c r="O25" s="2"/>
      <c r="P25" s="2"/>
      <c r="Q25" s="2">
        <v>1</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7</v>
      </c>
    </row>
    <row r="26" spans="1:122" ht="25.5" customHeight="1" x14ac:dyDescent="0.3">
      <c r="B26" s="65"/>
      <c r="C26" s="21" t="s">
        <v>139</v>
      </c>
      <c r="D26" s="2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0</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v>1</v>
      </c>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1</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0</v>
      </c>
    </row>
    <row r="30" spans="1:122" ht="37.5" customHeight="1" x14ac:dyDescent="0.3">
      <c r="B30" s="65"/>
      <c r="C30" s="19" t="s">
        <v>143</v>
      </c>
      <c r="D30" s="19"/>
      <c r="E30" s="2"/>
      <c r="F30" s="2">
        <v>1</v>
      </c>
      <c r="G30" s="2">
        <v>1</v>
      </c>
      <c r="H30" s="2"/>
      <c r="I30" s="2"/>
      <c r="J30" s="2"/>
      <c r="K30" s="2"/>
      <c r="L30" s="2"/>
      <c r="M30" s="2"/>
      <c r="N30" s="2">
        <v>1</v>
      </c>
      <c r="O30" s="2">
        <v>1</v>
      </c>
      <c r="P30" s="2">
        <v>1</v>
      </c>
      <c r="Q30" s="2"/>
      <c r="R30" s="2">
        <v>1</v>
      </c>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6</v>
      </c>
    </row>
    <row r="31" spans="1:122" ht="37.5" customHeight="1" x14ac:dyDescent="0.3">
      <c r="B31" s="66"/>
      <c r="C31" s="30" t="s">
        <v>144</v>
      </c>
      <c r="D31" s="30"/>
      <c r="E31" s="31">
        <v>1</v>
      </c>
      <c r="F31" s="31"/>
      <c r="G31" s="31"/>
      <c r="H31" s="31"/>
      <c r="I31" s="31">
        <v>1</v>
      </c>
      <c r="J31" s="31">
        <v>1</v>
      </c>
      <c r="K31" s="31">
        <v>1</v>
      </c>
      <c r="L31" s="31">
        <v>1</v>
      </c>
      <c r="M31" s="31">
        <v>1</v>
      </c>
      <c r="N31" s="31"/>
      <c r="O31" s="31"/>
      <c r="P31" s="31"/>
      <c r="Q31" s="31">
        <v>1</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7</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v>1</v>
      </c>
      <c r="F33" s="1">
        <v>1</v>
      </c>
      <c r="G33" s="1">
        <v>1</v>
      </c>
      <c r="H33" s="1"/>
      <c r="I33" s="1"/>
      <c r="J33" s="1">
        <v>1</v>
      </c>
      <c r="K33" s="1"/>
      <c r="L33" s="1"/>
      <c r="M33" s="1"/>
      <c r="N33" s="1"/>
      <c r="O33" s="1">
        <v>1</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5</v>
      </c>
    </row>
    <row r="34" spans="1:121" ht="18.75" x14ac:dyDescent="0.3">
      <c r="B34" s="65"/>
      <c r="C34" s="19" t="s">
        <v>146</v>
      </c>
      <c r="D34" s="19"/>
      <c r="E34" s="2"/>
      <c r="F34" s="2"/>
      <c r="G34" s="2"/>
      <c r="H34" s="2"/>
      <c r="I34" s="2">
        <v>1</v>
      </c>
      <c r="J34" s="2"/>
      <c r="K34" s="2"/>
      <c r="L34" s="2">
        <v>1</v>
      </c>
      <c r="M34" s="2">
        <v>1</v>
      </c>
      <c r="N34" s="2">
        <v>1</v>
      </c>
      <c r="O34" s="2"/>
      <c r="P34" s="2">
        <v>1</v>
      </c>
      <c r="Q34" s="2">
        <v>1</v>
      </c>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6</v>
      </c>
    </row>
    <row r="35" spans="1:121" ht="18.75" x14ac:dyDescent="0.3">
      <c r="B35" s="65"/>
      <c r="C35" s="19" t="s">
        <v>147</v>
      </c>
      <c r="D35" s="19"/>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0</v>
      </c>
    </row>
    <row r="36" spans="1:121" ht="18.75" x14ac:dyDescent="0.3">
      <c r="B36" s="65"/>
      <c r="C36" s="19" t="s">
        <v>148</v>
      </c>
      <c r="D36" s="19"/>
      <c r="E36" s="2"/>
      <c r="F36" s="2"/>
      <c r="G36" s="2"/>
      <c r="H36" s="2"/>
      <c r="I36" s="2"/>
      <c r="J36" s="2"/>
      <c r="K36" s="2"/>
      <c r="L36" s="2"/>
      <c r="M36" s="2"/>
      <c r="N36" s="2"/>
      <c r="O36" s="2"/>
      <c r="P36" s="2"/>
      <c r="Q36" s="2"/>
      <c r="R36" s="2">
        <v>1</v>
      </c>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1</v>
      </c>
    </row>
    <row r="37" spans="1:121" ht="18.75" x14ac:dyDescent="0.3">
      <c r="B37" s="65"/>
      <c r="C37" s="19" t="s">
        <v>149</v>
      </c>
      <c r="D37" s="30"/>
      <c r="E37" s="3"/>
      <c r="F37" s="3"/>
      <c r="G37" s="3"/>
      <c r="H37" s="3"/>
      <c r="I37" s="3"/>
      <c r="J37" s="3"/>
      <c r="K37" s="3">
        <v>1</v>
      </c>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1</v>
      </c>
    </row>
    <row r="38" spans="1:121" ht="18.75" x14ac:dyDescent="0.3">
      <c r="A38" s="10"/>
      <c r="B38" s="65" t="s">
        <v>152</v>
      </c>
      <c r="C38" s="18" t="s">
        <v>145</v>
      </c>
      <c r="D38" s="18"/>
      <c r="E38" s="1"/>
      <c r="F38" s="1">
        <v>1</v>
      </c>
      <c r="G38" s="1">
        <v>1</v>
      </c>
      <c r="H38" s="1"/>
      <c r="I38" s="1"/>
      <c r="J38" s="1">
        <v>1</v>
      </c>
      <c r="K38" s="1"/>
      <c r="L38" s="1"/>
      <c r="M38" s="1"/>
      <c r="N38" s="1"/>
      <c r="O38" s="1">
        <v>1</v>
      </c>
      <c r="P38" s="1">
        <v>1</v>
      </c>
      <c r="Q38" s="1">
        <v>1</v>
      </c>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6</v>
      </c>
      <c r="DQ38" s="10"/>
    </row>
    <row r="39" spans="1:121" ht="18.75" x14ac:dyDescent="0.3">
      <c r="B39" s="65"/>
      <c r="C39" s="19" t="s">
        <v>146</v>
      </c>
      <c r="D39" s="19"/>
      <c r="E39" s="2">
        <v>1</v>
      </c>
      <c r="F39" s="2"/>
      <c r="G39" s="2"/>
      <c r="H39" s="2"/>
      <c r="I39" s="2">
        <v>1</v>
      </c>
      <c r="J39" s="2"/>
      <c r="K39" s="2">
        <v>1</v>
      </c>
      <c r="L39" s="2">
        <v>1</v>
      </c>
      <c r="M39" s="2">
        <v>1</v>
      </c>
      <c r="N39" s="2">
        <v>1</v>
      </c>
      <c r="O39" s="2"/>
      <c r="P39" s="2"/>
      <c r="Q39" s="2"/>
      <c r="R39" s="2">
        <v>1</v>
      </c>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7</v>
      </c>
    </row>
    <row r="40" spans="1:121" ht="18.75" x14ac:dyDescent="0.3">
      <c r="B40" s="65"/>
      <c r="C40" s="19" t="s">
        <v>147</v>
      </c>
      <c r="D40" s="19"/>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0</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c r="F43" s="1">
        <v>1</v>
      </c>
      <c r="G43" s="1">
        <v>1</v>
      </c>
      <c r="H43" s="1"/>
      <c r="I43" s="1"/>
      <c r="J43" s="1"/>
      <c r="K43" s="1"/>
      <c r="L43" s="1"/>
      <c r="M43" s="1"/>
      <c r="N43" s="1"/>
      <c r="O43" s="1">
        <v>1</v>
      </c>
      <c r="P43" s="1">
        <v>1</v>
      </c>
      <c r="Q43" s="1">
        <v>1</v>
      </c>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5</v>
      </c>
    </row>
    <row r="44" spans="1:121" ht="18.75" x14ac:dyDescent="0.3">
      <c r="B44" s="65"/>
      <c r="C44" s="19" t="s">
        <v>146</v>
      </c>
      <c r="D44" s="19"/>
      <c r="E44" s="2"/>
      <c r="F44" s="2"/>
      <c r="G44" s="2"/>
      <c r="H44" s="2"/>
      <c r="I44" s="2"/>
      <c r="J44" s="2">
        <v>1</v>
      </c>
      <c r="K44" s="2"/>
      <c r="L44" s="2">
        <v>1</v>
      </c>
      <c r="M44" s="2"/>
      <c r="N44" s="2">
        <v>1</v>
      </c>
      <c r="O44" s="2"/>
      <c r="P44" s="2"/>
      <c r="Q44" s="2"/>
      <c r="R44" s="2">
        <v>1</v>
      </c>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4</v>
      </c>
    </row>
    <row r="45" spans="1:121" ht="18.75" x14ac:dyDescent="0.3">
      <c r="B45" s="65"/>
      <c r="C45" s="19" t="s">
        <v>147</v>
      </c>
      <c r="D45" s="19"/>
      <c r="E45" s="2">
        <v>1</v>
      </c>
      <c r="F45" s="2"/>
      <c r="G45" s="2"/>
      <c r="H45" s="2"/>
      <c r="I45" s="2">
        <v>1</v>
      </c>
      <c r="J45" s="2"/>
      <c r="K45" s="2"/>
      <c r="L45" s="2"/>
      <c r="M45" s="2">
        <v>1</v>
      </c>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3</v>
      </c>
    </row>
    <row r="46" spans="1:121" ht="18.75" x14ac:dyDescent="0.3">
      <c r="B46" s="65"/>
      <c r="C46" s="19" t="s">
        <v>148</v>
      </c>
      <c r="D46" s="19"/>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0</v>
      </c>
    </row>
    <row r="47" spans="1:121" ht="18.75" x14ac:dyDescent="0.3">
      <c r="B47" s="65"/>
      <c r="C47" s="19" t="s">
        <v>149</v>
      </c>
      <c r="D47" s="30"/>
      <c r="E47" s="3"/>
      <c r="F47" s="3"/>
      <c r="G47" s="3"/>
      <c r="H47" s="3"/>
      <c r="I47" s="3"/>
      <c r="J47" s="3"/>
      <c r="K47" s="3">
        <v>1</v>
      </c>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1</v>
      </c>
    </row>
    <row r="48" spans="1:121" ht="18.75" x14ac:dyDescent="0.3">
      <c r="B48" s="65" t="s">
        <v>154</v>
      </c>
      <c r="C48" s="18" t="s">
        <v>145</v>
      </c>
      <c r="D48" s="18"/>
      <c r="E48" s="1"/>
      <c r="F48" s="1">
        <v>1</v>
      </c>
      <c r="G48" s="1">
        <v>1</v>
      </c>
      <c r="H48" s="1"/>
      <c r="I48" s="1"/>
      <c r="J48" s="1"/>
      <c r="K48" s="1"/>
      <c r="L48" s="1"/>
      <c r="M48" s="1"/>
      <c r="N48" s="1"/>
      <c r="O48" s="1">
        <v>1</v>
      </c>
      <c r="P48" s="1"/>
      <c r="Q48" s="1">
        <v>1</v>
      </c>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4</v>
      </c>
    </row>
    <row r="49" spans="2:120" ht="18.75" x14ac:dyDescent="0.3">
      <c r="B49" s="65"/>
      <c r="C49" s="19" t="s">
        <v>146</v>
      </c>
      <c r="D49" s="19"/>
      <c r="E49" s="2">
        <v>1</v>
      </c>
      <c r="F49" s="2"/>
      <c r="G49" s="2"/>
      <c r="H49" s="2"/>
      <c r="I49" s="2"/>
      <c r="J49" s="2">
        <v>1</v>
      </c>
      <c r="K49" s="2"/>
      <c r="L49" s="2">
        <v>1</v>
      </c>
      <c r="M49" s="2"/>
      <c r="N49" s="2">
        <v>1</v>
      </c>
      <c r="O49" s="2"/>
      <c r="P49" s="2">
        <v>1</v>
      </c>
      <c r="Q49" s="2"/>
      <c r="R49" s="2">
        <v>1</v>
      </c>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6</v>
      </c>
    </row>
    <row r="50" spans="2:120" ht="18.75" x14ac:dyDescent="0.3">
      <c r="B50" s="65"/>
      <c r="C50" s="19" t="s">
        <v>147</v>
      </c>
      <c r="D50" s="19"/>
      <c r="E50" s="2"/>
      <c r="F50" s="2"/>
      <c r="G50" s="2"/>
      <c r="H50" s="2"/>
      <c r="I50" s="2">
        <v>1</v>
      </c>
      <c r="J50" s="2"/>
      <c r="K50" s="2"/>
      <c r="L50" s="2"/>
      <c r="M50" s="2">
        <v>1</v>
      </c>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2</v>
      </c>
    </row>
    <row r="51" spans="2:120" ht="18.75" x14ac:dyDescent="0.3">
      <c r="B51" s="65"/>
      <c r="C51" s="19" t="s">
        <v>148</v>
      </c>
      <c r="D51" s="19"/>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0</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c r="F53" s="1">
        <v>1</v>
      </c>
      <c r="G53" s="1">
        <v>1</v>
      </c>
      <c r="H53" s="1"/>
      <c r="I53" s="1"/>
      <c r="J53" s="1">
        <v>1</v>
      </c>
      <c r="K53" s="1"/>
      <c r="L53" s="1"/>
      <c r="M53" s="1"/>
      <c r="N53" s="1"/>
      <c r="O53" s="1"/>
      <c r="P53" s="1"/>
      <c r="Q53" s="1"/>
      <c r="R53" s="1">
        <v>1</v>
      </c>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4</v>
      </c>
    </row>
    <row r="54" spans="2:120" ht="18.75" x14ac:dyDescent="0.3">
      <c r="B54" s="65"/>
      <c r="C54" s="19" t="s">
        <v>146</v>
      </c>
      <c r="D54" s="19"/>
      <c r="E54" s="2"/>
      <c r="F54" s="2"/>
      <c r="G54" s="2"/>
      <c r="H54" s="2"/>
      <c r="I54" s="2">
        <v>1</v>
      </c>
      <c r="J54" s="2"/>
      <c r="K54" s="2">
        <v>1</v>
      </c>
      <c r="L54" s="2"/>
      <c r="M54" s="2">
        <v>1</v>
      </c>
      <c r="N54" s="2">
        <v>1</v>
      </c>
      <c r="O54" s="2">
        <v>1</v>
      </c>
      <c r="P54" s="2">
        <v>1</v>
      </c>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6</v>
      </c>
    </row>
    <row r="55" spans="2:120" ht="18.75" x14ac:dyDescent="0.3">
      <c r="B55" s="65"/>
      <c r="C55" s="19" t="s">
        <v>147</v>
      </c>
      <c r="D55" s="19"/>
      <c r="E55" s="2">
        <v>1</v>
      </c>
      <c r="F55" s="2"/>
      <c r="G55" s="2"/>
      <c r="H55" s="2"/>
      <c r="I55" s="2"/>
      <c r="J55" s="2"/>
      <c r="K55" s="2"/>
      <c r="L55" s="2">
        <v>1</v>
      </c>
      <c r="M55" s="2"/>
      <c r="N55" s="2"/>
      <c r="O55" s="2"/>
      <c r="P55" s="2"/>
      <c r="Q55" s="2">
        <v>1</v>
      </c>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3</v>
      </c>
    </row>
    <row r="56" spans="2:120" ht="18.75" x14ac:dyDescent="0.3">
      <c r="B56" s="65"/>
      <c r="C56" s="19" t="s">
        <v>148</v>
      </c>
      <c r="D56" s="19"/>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0</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v>1</v>
      </c>
      <c r="F58" s="1">
        <v>1</v>
      </c>
      <c r="G58" s="1">
        <v>11</v>
      </c>
      <c r="H58" s="1"/>
      <c r="I58" s="1"/>
      <c r="J58" s="1">
        <v>1</v>
      </c>
      <c r="K58" s="1"/>
      <c r="L58" s="1">
        <v>1</v>
      </c>
      <c r="M58" s="1"/>
      <c r="N58" s="1"/>
      <c r="O58" s="1">
        <v>1</v>
      </c>
      <c r="P58" s="1">
        <v>1</v>
      </c>
      <c r="Q58" s="1">
        <v>1</v>
      </c>
      <c r="R58" s="1">
        <v>1</v>
      </c>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19</v>
      </c>
    </row>
    <row r="59" spans="2:120" ht="18.75" x14ac:dyDescent="0.3">
      <c r="B59" s="65"/>
      <c r="C59" s="19" t="s">
        <v>146</v>
      </c>
      <c r="D59" s="19"/>
      <c r="E59" s="2"/>
      <c r="F59" s="2"/>
      <c r="G59" s="2"/>
      <c r="H59" s="2"/>
      <c r="I59" s="2">
        <v>1</v>
      </c>
      <c r="J59" s="2"/>
      <c r="K59" s="2"/>
      <c r="L59" s="2"/>
      <c r="M59" s="2">
        <v>1</v>
      </c>
      <c r="N59" s="2">
        <v>1</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3</v>
      </c>
    </row>
    <row r="60" spans="2:120" ht="18.75" x14ac:dyDescent="0.3">
      <c r="B60" s="65"/>
      <c r="C60" s="19" t="s">
        <v>147</v>
      </c>
      <c r="D60" s="19"/>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0</v>
      </c>
    </row>
    <row r="61" spans="2:120" ht="18.75" x14ac:dyDescent="0.3">
      <c r="B61" s="65"/>
      <c r="C61" s="19" t="s">
        <v>148</v>
      </c>
      <c r="D61" s="19"/>
      <c r="E61" s="2"/>
      <c r="F61" s="2"/>
      <c r="G61" s="2"/>
      <c r="H61" s="2"/>
      <c r="I61" s="2"/>
      <c r="J61" s="2"/>
      <c r="K61" s="2">
        <v>1</v>
      </c>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1</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0</v>
      </c>
    </row>
    <row r="64" spans="2:120" ht="18.75" x14ac:dyDescent="0.3">
      <c r="B64" s="65"/>
      <c r="C64" s="19" t="s">
        <v>146</v>
      </c>
      <c r="D64" s="19"/>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0</v>
      </c>
    </row>
    <row r="65" spans="2:120" ht="18.75" x14ac:dyDescent="0.3">
      <c r="B65" s="65"/>
      <c r="C65" s="19" t="s">
        <v>147</v>
      </c>
      <c r="D65" s="19"/>
      <c r="E65" s="2">
        <v>1</v>
      </c>
      <c r="F65" s="2"/>
      <c r="G65" s="2"/>
      <c r="H65" s="2"/>
      <c r="I65" s="2">
        <v>1</v>
      </c>
      <c r="J65" s="2"/>
      <c r="K65" s="2">
        <v>1</v>
      </c>
      <c r="L65" s="2">
        <v>1</v>
      </c>
      <c r="M65" s="2">
        <v>1</v>
      </c>
      <c r="N65" s="2">
        <v>1</v>
      </c>
      <c r="O65" s="2"/>
      <c r="P65" s="2"/>
      <c r="Q65" s="2"/>
      <c r="R65" s="2">
        <v>1</v>
      </c>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7</v>
      </c>
    </row>
    <row r="66" spans="2:120" ht="18.75" x14ac:dyDescent="0.3">
      <c r="B66" s="65"/>
      <c r="C66" s="19" t="s">
        <v>148</v>
      </c>
      <c r="D66" s="19"/>
      <c r="E66" s="2"/>
      <c r="F66" s="2"/>
      <c r="G66" s="2"/>
      <c r="H66" s="2"/>
      <c r="I66" s="2"/>
      <c r="J66" s="2">
        <v>1</v>
      </c>
      <c r="K66" s="2"/>
      <c r="L66" s="2"/>
      <c r="M66" s="2"/>
      <c r="N66" s="2"/>
      <c r="O66" s="2"/>
      <c r="P66" s="2"/>
      <c r="Q66" s="2">
        <v>1</v>
      </c>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2</v>
      </c>
    </row>
    <row r="67" spans="2:120" ht="18.75" x14ac:dyDescent="0.3">
      <c r="B67" s="65"/>
      <c r="C67" s="19" t="s">
        <v>149</v>
      </c>
      <c r="D67" s="30"/>
      <c r="E67" s="3"/>
      <c r="F67" s="3">
        <v>1</v>
      </c>
      <c r="G67" s="3">
        <v>1</v>
      </c>
      <c r="H67" s="3"/>
      <c r="I67" s="3"/>
      <c r="J67" s="3"/>
      <c r="K67" s="3"/>
      <c r="L67" s="3"/>
      <c r="M67" s="3"/>
      <c r="N67" s="3"/>
      <c r="O67" s="3">
        <v>1</v>
      </c>
      <c r="P67" s="3">
        <v>1</v>
      </c>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4</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v>1</v>
      </c>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1</v>
      </c>
    </row>
    <row r="70" spans="2:120" ht="18.75" x14ac:dyDescent="0.3">
      <c r="B70" s="65"/>
      <c r="C70" s="19" t="s">
        <v>147</v>
      </c>
      <c r="D70" s="19"/>
      <c r="E70" s="2"/>
      <c r="F70" s="2"/>
      <c r="G70" s="2"/>
      <c r="H70" s="2"/>
      <c r="I70" s="2"/>
      <c r="J70" s="2"/>
      <c r="K70" s="2">
        <v>1</v>
      </c>
      <c r="L70" s="2">
        <v>1</v>
      </c>
      <c r="M70" s="2"/>
      <c r="N70" s="2">
        <v>1</v>
      </c>
      <c r="O70" s="2"/>
      <c r="P70" s="2"/>
      <c r="Q70" s="2">
        <v>1</v>
      </c>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4</v>
      </c>
    </row>
    <row r="71" spans="2:120" ht="18.75" x14ac:dyDescent="0.3">
      <c r="B71" s="65"/>
      <c r="C71" s="19" t="s">
        <v>148</v>
      </c>
      <c r="D71" s="19"/>
      <c r="E71" s="2">
        <v>1</v>
      </c>
      <c r="F71" s="2"/>
      <c r="G71" s="2"/>
      <c r="H71" s="2"/>
      <c r="I71" s="2"/>
      <c r="J71" s="2"/>
      <c r="K71" s="2"/>
      <c r="L71" s="2"/>
      <c r="M71" s="2">
        <v>1</v>
      </c>
      <c r="N71" s="2"/>
      <c r="O71" s="2">
        <v>1</v>
      </c>
      <c r="P71" s="2">
        <v>1</v>
      </c>
      <c r="Q71" s="2"/>
      <c r="R71" s="2">
        <v>1</v>
      </c>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5</v>
      </c>
    </row>
    <row r="72" spans="2:120" ht="18.75" x14ac:dyDescent="0.3">
      <c r="B72" s="65"/>
      <c r="C72" s="19" t="s">
        <v>149</v>
      </c>
      <c r="D72" s="30"/>
      <c r="E72" s="3"/>
      <c r="F72" s="3">
        <v>1</v>
      </c>
      <c r="G72" s="3">
        <v>1</v>
      </c>
      <c r="H72" s="3"/>
      <c r="I72" s="3"/>
      <c r="J72" s="3">
        <v>1</v>
      </c>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3</v>
      </c>
    </row>
    <row r="73" spans="2:120" ht="18.75" x14ac:dyDescent="0.3">
      <c r="B73" s="65" t="s">
        <v>159</v>
      </c>
      <c r="C73" s="18" t="s">
        <v>145</v>
      </c>
      <c r="D73" s="18"/>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0</v>
      </c>
    </row>
    <row r="74" spans="2:120" ht="18.75" x14ac:dyDescent="0.3">
      <c r="B74" s="65"/>
      <c r="C74" s="19" t="s">
        <v>146</v>
      </c>
      <c r="D74" s="19"/>
      <c r="E74" s="2"/>
      <c r="F74" s="2"/>
      <c r="G74" s="2"/>
      <c r="H74" s="2"/>
      <c r="I74" s="2"/>
      <c r="J74" s="2"/>
      <c r="K74" s="2">
        <v>1</v>
      </c>
      <c r="L74" s="2"/>
      <c r="M74" s="2">
        <v>1</v>
      </c>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2</v>
      </c>
    </row>
    <row r="75" spans="2:120" ht="18.75" x14ac:dyDescent="0.3">
      <c r="B75" s="65"/>
      <c r="C75" s="19" t="s">
        <v>147</v>
      </c>
      <c r="D75" s="19"/>
      <c r="E75" s="2">
        <v>1</v>
      </c>
      <c r="F75" s="2"/>
      <c r="G75" s="2"/>
      <c r="H75" s="2"/>
      <c r="I75" s="2">
        <v>1</v>
      </c>
      <c r="J75" s="2"/>
      <c r="K75" s="2"/>
      <c r="L75" s="2">
        <v>1</v>
      </c>
      <c r="M75" s="2"/>
      <c r="N75" s="2">
        <v>1</v>
      </c>
      <c r="O75" s="2"/>
      <c r="P75" s="2"/>
      <c r="Q75" s="2"/>
      <c r="R75" s="2">
        <v>1</v>
      </c>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5</v>
      </c>
    </row>
    <row r="76" spans="2:120" ht="18.75" x14ac:dyDescent="0.3">
      <c r="B76" s="65"/>
      <c r="C76" s="19" t="s">
        <v>148</v>
      </c>
      <c r="D76" s="19"/>
      <c r="E76" s="2"/>
      <c r="F76" s="2"/>
      <c r="G76" s="2"/>
      <c r="H76" s="2"/>
      <c r="I76" s="2"/>
      <c r="J76" s="2"/>
      <c r="K76" s="2"/>
      <c r="L76" s="2"/>
      <c r="M76" s="2"/>
      <c r="N76" s="2"/>
      <c r="O76" s="2"/>
      <c r="P76" s="2">
        <v>1</v>
      </c>
      <c r="Q76" s="2">
        <v>1</v>
      </c>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2</v>
      </c>
    </row>
    <row r="77" spans="2:120" ht="18.75" x14ac:dyDescent="0.3">
      <c r="B77" s="65"/>
      <c r="C77" s="19" t="s">
        <v>149</v>
      </c>
      <c r="D77" s="30"/>
      <c r="E77" s="3"/>
      <c r="F77" s="3">
        <v>1</v>
      </c>
      <c r="G77" s="3">
        <v>1</v>
      </c>
      <c r="H77" s="3"/>
      <c r="I77" s="3"/>
      <c r="J77" s="3">
        <v>1</v>
      </c>
      <c r="K77" s="3"/>
      <c r="L77" s="3"/>
      <c r="M77" s="3"/>
      <c r="N77" s="3"/>
      <c r="O77" s="3">
        <v>1</v>
      </c>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4</v>
      </c>
    </row>
    <row r="78" spans="2:120" ht="18.75" x14ac:dyDescent="0.3">
      <c r="B78" s="65" t="s">
        <v>160</v>
      </c>
      <c r="C78" s="18" t="s">
        <v>145</v>
      </c>
      <c r="D78" s="18"/>
      <c r="E78" s="1"/>
      <c r="F78" s="1"/>
      <c r="G78" s="1"/>
      <c r="H78" s="1"/>
      <c r="I78" s="1">
        <v>1</v>
      </c>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1</v>
      </c>
    </row>
    <row r="79" spans="2:120" ht="18.75" x14ac:dyDescent="0.3">
      <c r="B79" s="65"/>
      <c r="C79" s="19" t="s">
        <v>146</v>
      </c>
      <c r="D79" s="19"/>
      <c r="E79" s="2"/>
      <c r="F79" s="2"/>
      <c r="G79" s="2"/>
      <c r="H79" s="2"/>
      <c r="I79" s="2"/>
      <c r="J79" s="2"/>
      <c r="K79" s="2"/>
      <c r="L79" s="2"/>
      <c r="M79" s="2">
        <v>1</v>
      </c>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1</v>
      </c>
    </row>
    <row r="80" spans="2:120" ht="18.75" x14ac:dyDescent="0.3">
      <c r="B80" s="65"/>
      <c r="C80" s="19" t="s">
        <v>147</v>
      </c>
      <c r="D80" s="19"/>
      <c r="E80" s="2">
        <v>1</v>
      </c>
      <c r="F80" s="2"/>
      <c r="G80" s="2"/>
      <c r="H80" s="2"/>
      <c r="I80" s="2"/>
      <c r="J80" s="2"/>
      <c r="K80" s="2">
        <v>1</v>
      </c>
      <c r="L80" s="2"/>
      <c r="M80" s="2"/>
      <c r="N80" s="2"/>
      <c r="O80" s="2"/>
      <c r="P80" s="2"/>
      <c r="Q80" s="2">
        <v>1</v>
      </c>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3</v>
      </c>
    </row>
    <row r="81" spans="2:120" ht="18.75" x14ac:dyDescent="0.3">
      <c r="B81" s="65"/>
      <c r="C81" s="19" t="s">
        <v>148</v>
      </c>
      <c r="D81" s="19"/>
      <c r="E81" s="2"/>
      <c r="F81" s="2"/>
      <c r="G81" s="2"/>
      <c r="H81" s="2"/>
      <c r="I81" s="2"/>
      <c r="J81" s="2"/>
      <c r="K81" s="2"/>
      <c r="L81" s="2">
        <v>1</v>
      </c>
      <c r="M81" s="2"/>
      <c r="N81" s="2">
        <v>1</v>
      </c>
      <c r="O81" s="2">
        <v>1</v>
      </c>
      <c r="P81" s="2">
        <v>1</v>
      </c>
      <c r="Q81" s="2"/>
      <c r="R81" s="2">
        <v>1</v>
      </c>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5</v>
      </c>
    </row>
    <row r="82" spans="2:120" ht="18.75" x14ac:dyDescent="0.3">
      <c r="B82" s="65"/>
      <c r="C82" s="19" t="s">
        <v>149</v>
      </c>
      <c r="D82" s="30"/>
      <c r="E82" s="3"/>
      <c r="F82" s="3">
        <v>1</v>
      </c>
      <c r="G82" s="3">
        <v>1</v>
      </c>
      <c r="H82" s="3"/>
      <c r="I82" s="3"/>
      <c r="J82" s="3">
        <v>1</v>
      </c>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3</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c r="F84" s="2"/>
      <c r="G84" s="2"/>
      <c r="H84" s="2"/>
      <c r="I84" s="2">
        <v>1</v>
      </c>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1</v>
      </c>
    </row>
    <row r="85" spans="2:120" ht="18.75" x14ac:dyDescent="0.3">
      <c r="B85" s="65"/>
      <c r="C85" s="19" t="s">
        <v>147</v>
      </c>
      <c r="D85" s="19"/>
      <c r="E85" s="2"/>
      <c r="F85" s="2"/>
      <c r="G85" s="2"/>
      <c r="H85" s="2"/>
      <c r="I85" s="2"/>
      <c r="J85" s="2"/>
      <c r="K85" s="2"/>
      <c r="L85" s="2"/>
      <c r="M85" s="2">
        <v>1</v>
      </c>
      <c r="N85" s="2">
        <v>1</v>
      </c>
      <c r="O85" s="2"/>
      <c r="P85" s="2"/>
      <c r="Q85" s="2">
        <v>1</v>
      </c>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3</v>
      </c>
    </row>
    <row r="86" spans="2:120" ht="18.75" x14ac:dyDescent="0.3">
      <c r="B86" s="65"/>
      <c r="C86" s="19" t="s">
        <v>148</v>
      </c>
      <c r="D86" s="19"/>
      <c r="E86" s="2">
        <v>1</v>
      </c>
      <c r="F86" s="2"/>
      <c r="G86" s="2"/>
      <c r="H86" s="2"/>
      <c r="I86" s="2"/>
      <c r="J86" s="2"/>
      <c r="K86" s="2">
        <v>1</v>
      </c>
      <c r="L86" s="2">
        <v>1</v>
      </c>
      <c r="M86" s="2"/>
      <c r="N86" s="2"/>
      <c r="O86" s="2">
        <v>1</v>
      </c>
      <c r="P86" s="2">
        <v>1</v>
      </c>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5</v>
      </c>
    </row>
    <row r="87" spans="2:120" ht="18.75" x14ac:dyDescent="0.3">
      <c r="B87" s="65"/>
      <c r="C87" s="19" t="s">
        <v>149</v>
      </c>
      <c r="D87" s="30"/>
      <c r="E87" s="3"/>
      <c r="F87" s="3">
        <v>1</v>
      </c>
      <c r="G87" s="3">
        <v>1</v>
      </c>
      <c r="H87" s="3"/>
      <c r="I87" s="3"/>
      <c r="J87" s="3">
        <v>1</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3</v>
      </c>
    </row>
    <row r="88" spans="2:120" ht="18.75" x14ac:dyDescent="0.3">
      <c r="B88" s="65" t="s">
        <v>161</v>
      </c>
      <c r="C88" s="18" t="s">
        <v>145</v>
      </c>
      <c r="D88" s="18"/>
      <c r="E88" s="1"/>
      <c r="F88" s="1"/>
      <c r="G88" s="1"/>
      <c r="H88" s="1"/>
      <c r="I88" s="1">
        <v>1</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1</v>
      </c>
    </row>
    <row r="89" spans="2:120" ht="18.75" x14ac:dyDescent="0.3">
      <c r="B89" s="65"/>
      <c r="C89" s="19" t="s">
        <v>146</v>
      </c>
      <c r="D89" s="19"/>
      <c r="E89" s="2">
        <v>1</v>
      </c>
      <c r="F89" s="2"/>
      <c r="G89" s="2"/>
      <c r="H89" s="2"/>
      <c r="I89" s="2"/>
      <c r="J89" s="2"/>
      <c r="K89" s="2">
        <v>1</v>
      </c>
      <c r="L89" s="2">
        <v>1</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3</v>
      </c>
    </row>
    <row r="90" spans="2:120" ht="18.75" x14ac:dyDescent="0.3">
      <c r="B90" s="65"/>
      <c r="C90" s="19" t="s">
        <v>147</v>
      </c>
      <c r="D90" s="19"/>
      <c r="E90" s="2"/>
      <c r="F90" s="2"/>
      <c r="G90" s="2"/>
      <c r="H90" s="2"/>
      <c r="I90" s="2"/>
      <c r="J90" s="2"/>
      <c r="K90" s="2"/>
      <c r="L90" s="2"/>
      <c r="M90" s="2"/>
      <c r="N90" s="2">
        <v>1</v>
      </c>
      <c r="O90" s="2"/>
      <c r="P90" s="2"/>
      <c r="Q90" s="2">
        <v>1</v>
      </c>
      <c r="R90" s="2">
        <v>1</v>
      </c>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3</v>
      </c>
    </row>
    <row r="91" spans="2:120" ht="18.75" x14ac:dyDescent="0.3">
      <c r="B91" s="65"/>
      <c r="C91" s="19" t="s">
        <v>148</v>
      </c>
      <c r="D91" s="19"/>
      <c r="E91" s="2"/>
      <c r="F91" s="2"/>
      <c r="G91" s="2"/>
      <c r="H91" s="2"/>
      <c r="I91" s="2"/>
      <c r="J91" s="2">
        <v>1</v>
      </c>
      <c r="K91" s="2"/>
      <c r="L91" s="2"/>
      <c r="M91" s="2">
        <v>1</v>
      </c>
      <c r="N91" s="2"/>
      <c r="O91" s="2">
        <v>1</v>
      </c>
      <c r="P91" s="2">
        <v>1</v>
      </c>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4</v>
      </c>
    </row>
    <row r="92" spans="2:120" ht="18.75" x14ac:dyDescent="0.3">
      <c r="B92" s="65"/>
      <c r="C92" s="19" t="s">
        <v>149</v>
      </c>
      <c r="D92" s="30"/>
      <c r="E92" s="3"/>
      <c r="F92" s="3">
        <v>1</v>
      </c>
      <c r="G92" s="3">
        <v>1</v>
      </c>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2</v>
      </c>
    </row>
    <row r="93" spans="2:120" ht="18.75" x14ac:dyDescent="0.3">
      <c r="B93" s="65" t="s">
        <v>185</v>
      </c>
      <c r="C93" s="18" t="s">
        <v>145</v>
      </c>
      <c r="D93" s="18"/>
      <c r="E93" s="1"/>
      <c r="F93" s="1">
        <v>1</v>
      </c>
      <c r="G93" s="1">
        <v>1</v>
      </c>
      <c r="H93" s="1">
        <v>1</v>
      </c>
      <c r="I93" s="1"/>
      <c r="J93" s="1">
        <v>1</v>
      </c>
      <c r="K93" s="1"/>
      <c r="L93" s="1"/>
      <c r="M93" s="1">
        <v>1</v>
      </c>
      <c r="N93" s="1">
        <v>1</v>
      </c>
      <c r="O93" s="1"/>
      <c r="P93" s="1"/>
      <c r="Q93" s="1">
        <v>1</v>
      </c>
      <c r="R93" s="1">
        <v>1</v>
      </c>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8</v>
      </c>
    </row>
    <row r="94" spans="2:120" ht="18.75" x14ac:dyDescent="0.3">
      <c r="B94" s="65"/>
      <c r="C94" s="19" t="s">
        <v>146</v>
      </c>
      <c r="D94" s="19"/>
      <c r="E94" s="2">
        <v>1</v>
      </c>
      <c r="F94" s="2"/>
      <c r="G94" s="2"/>
      <c r="H94" s="2"/>
      <c r="I94" s="2">
        <v>1</v>
      </c>
      <c r="J94" s="2"/>
      <c r="K94" s="2"/>
      <c r="L94" s="2">
        <v>1</v>
      </c>
      <c r="M94" s="2"/>
      <c r="N94" s="2"/>
      <c r="O94" s="2">
        <v>1</v>
      </c>
      <c r="P94" s="2">
        <v>1</v>
      </c>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5</v>
      </c>
    </row>
    <row r="95" spans="2:120" ht="18.75" x14ac:dyDescent="0.3">
      <c r="B95" s="65"/>
      <c r="C95" s="19" t="s">
        <v>147</v>
      </c>
      <c r="D95" s="19"/>
      <c r="E95" s="2"/>
      <c r="F95" s="2"/>
      <c r="G95" s="2"/>
      <c r="H95" s="2"/>
      <c r="I95" s="2"/>
      <c r="J95" s="2"/>
      <c r="K95" s="2">
        <v>1</v>
      </c>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1</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0</v>
      </c>
    </row>
    <row r="97" spans="2:120" ht="18.75" x14ac:dyDescent="0.3">
      <c r="B97" s="65"/>
      <c r="C97" s="19" t="s">
        <v>149</v>
      </c>
      <c r="D97" s="3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0</v>
      </c>
    </row>
    <row r="98" spans="2:120" ht="18.75" x14ac:dyDescent="0.3">
      <c r="B98" s="65" t="s">
        <v>162</v>
      </c>
      <c r="C98" s="18" t="s">
        <v>145</v>
      </c>
      <c r="D98" s="18"/>
      <c r="E98" s="1">
        <v>1</v>
      </c>
      <c r="F98" s="1">
        <v>1</v>
      </c>
      <c r="G98" s="1">
        <v>1</v>
      </c>
      <c r="H98" s="1">
        <v>1</v>
      </c>
      <c r="I98" s="1">
        <v>1</v>
      </c>
      <c r="J98" s="1">
        <v>1</v>
      </c>
      <c r="K98" s="1"/>
      <c r="L98" s="1"/>
      <c r="M98" s="1">
        <v>1</v>
      </c>
      <c r="N98" s="1"/>
      <c r="O98" s="1"/>
      <c r="P98" s="1"/>
      <c r="Q98" s="1">
        <v>1</v>
      </c>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8</v>
      </c>
    </row>
    <row r="99" spans="2:120" ht="18.75" x14ac:dyDescent="0.3">
      <c r="B99" s="65"/>
      <c r="C99" s="19" t="s">
        <v>146</v>
      </c>
      <c r="D99" s="19"/>
      <c r="E99" s="2"/>
      <c r="F99" s="2"/>
      <c r="G99" s="2"/>
      <c r="H99" s="2"/>
      <c r="I99" s="2"/>
      <c r="J99" s="2"/>
      <c r="K99" s="2">
        <v>1</v>
      </c>
      <c r="L99" s="2">
        <v>1</v>
      </c>
      <c r="M99" s="2"/>
      <c r="N99" s="2">
        <v>1</v>
      </c>
      <c r="O99" s="2"/>
      <c r="P99" s="2">
        <v>1</v>
      </c>
      <c r="Q99" s="2"/>
      <c r="R99" s="2">
        <v>1</v>
      </c>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5</v>
      </c>
    </row>
    <row r="100" spans="2:120" ht="18.75" x14ac:dyDescent="0.3">
      <c r="B100" s="65"/>
      <c r="C100" s="19" t="s">
        <v>147</v>
      </c>
      <c r="D100" s="19"/>
      <c r="E100" s="2"/>
      <c r="F100" s="2"/>
      <c r="G100" s="2"/>
      <c r="H100" s="2"/>
      <c r="I100" s="2"/>
      <c r="J100" s="2"/>
      <c r="K100" s="2"/>
      <c r="L100" s="2"/>
      <c r="M100" s="2"/>
      <c r="N100" s="2"/>
      <c r="O100" s="2">
        <v>1</v>
      </c>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1</v>
      </c>
    </row>
    <row r="101" spans="2:120" ht="18.75" x14ac:dyDescent="0.3">
      <c r="B101" s="65"/>
      <c r="C101" s="19" t="s">
        <v>148</v>
      </c>
      <c r="D101" s="19"/>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0</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17" si="4">SUM(E102:DO102)</f>
        <v>0</v>
      </c>
    </row>
    <row r="103" spans="2:120" ht="18.75" x14ac:dyDescent="0.3">
      <c r="B103" s="65" t="s">
        <v>163</v>
      </c>
      <c r="C103" s="18" t="s">
        <v>145</v>
      </c>
      <c r="D103" s="18"/>
      <c r="E103" s="1">
        <v>1</v>
      </c>
      <c r="F103" s="1">
        <v>1</v>
      </c>
      <c r="G103" s="1">
        <v>1</v>
      </c>
      <c r="H103" s="1">
        <v>1</v>
      </c>
      <c r="I103" s="1">
        <v>1</v>
      </c>
      <c r="J103" s="1">
        <v>1</v>
      </c>
      <c r="K103" s="1"/>
      <c r="L103" s="1"/>
      <c r="M103" s="1">
        <v>1</v>
      </c>
      <c r="N103" s="1"/>
      <c r="O103" s="1"/>
      <c r="P103" s="1"/>
      <c r="Q103" s="1"/>
      <c r="R103" s="1">
        <v>1</v>
      </c>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8</v>
      </c>
    </row>
    <row r="104" spans="2:120" ht="18.75" x14ac:dyDescent="0.3">
      <c r="B104" s="65"/>
      <c r="C104" s="19" t="s">
        <v>146</v>
      </c>
      <c r="D104" s="19"/>
      <c r="E104" s="2"/>
      <c r="F104" s="2"/>
      <c r="G104" s="2"/>
      <c r="H104" s="2"/>
      <c r="I104" s="2"/>
      <c r="J104" s="2"/>
      <c r="K104" s="2">
        <v>1</v>
      </c>
      <c r="L104" s="2">
        <v>1</v>
      </c>
      <c r="M104" s="2"/>
      <c r="N104" s="2"/>
      <c r="O104" s="2">
        <v>1</v>
      </c>
      <c r="P104" s="2">
        <v>1</v>
      </c>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4</v>
      </c>
    </row>
    <row r="105" spans="2:120" ht="18.75" x14ac:dyDescent="0.3">
      <c r="B105" s="65"/>
      <c r="C105" s="19" t="s">
        <v>147</v>
      </c>
      <c r="D105" s="19"/>
      <c r="E105" s="2"/>
      <c r="F105" s="2"/>
      <c r="G105" s="2"/>
      <c r="H105" s="2"/>
      <c r="I105" s="2"/>
      <c r="J105" s="2"/>
      <c r="K105" s="2"/>
      <c r="L105" s="2"/>
      <c r="M105" s="2"/>
      <c r="N105" s="2">
        <v>1</v>
      </c>
      <c r="O105" s="2"/>
      <c r="P105" s="2"/>
      <c r="Q105" s="2">
        <v>1</v>
      </c>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2</v>
      </c>
    </row>
    <row r="106" spans="2:120" ht="18.75" x14ac:dyDescent="0.3">
      <c r="B106" s="65"/>
      <c r="C106" s="19" t="s">
        <v>148</v>
      </c>
      <c r="D106" s="19"/>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0</v>
      </c>
    </row>
    <row r="107" spans="2:120" ht="18.75" x14ac:dyDescent="0.3">
      <c r="B107" s="65"/>
      <c r="C107" s="19" t="s">
        <v>149</v>
      </c>
      <c r="D107" s="3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0</v>
      </c>
    </row>
    <row r="108" spans="2:120" ht="18.75" x14ac:dyDescent="0.3">
      <c r="B108" s="65" t="s">
        <v>164</v>
      </c>
      <c r="C108" s="18" t="s">
        <v>145</v>
      </c>
      <c r="D108" s="18"/>
      <c r="E108" s="1"/>
      <c r="F108" s="1">
        <v>1</v>
      </c>
      <c r="G108" s="1">
        <v>1</v>
      </c>
      <c r="H108" s="1">
        <v>1</v>
      </c>
      <c r="I108" s="1"/>
      <c r="J108" s="1"/>
      <c r="K108" s="1"/>
      <c r="L108" s="1"/>
      <c r="M108" s="1">
        <v>1</v>
      </c>
      <c r="N108" s="1"/>
      <c r="O108" s="1"/>
      <c r="P108" s="1"/>
      <c r="Q108" s="1">
        <v>1</v>
      </c>
      <c r="R108" s="1">
        <v>1</v>
      </c>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6</v>
      </c>
    </row>
    <row r="109" spans="2:120" ht="18.75" x14ac:dyDescent="0.3">
      <c r="B109" s="65"/>
      <c r="C109" s="19" t="s">
        <v>146</v>
      </c>
      <c r="D109" s="19"/>
      <c r="E109" s="2">
        <v>1</v>
      </c>
      <c r="F109" s="2"/>
      <c r="G109" s="2"/>
      <c r="H109" s="2"/>
      <c r="I109" s="2"/>
      <c r="J109" s="2">
        <v>1</v>
      </c>
      <c r="K109" s="2">
        <v>1</v>
      </c>
      <c r="L109" s="2"/>
      <c r="M109" s="2"/>
      <c r="N109" s="2">
        <v>1</v>
      </c>
      <c r="O109" s="2">
        <v>1</v>
      </c>
      <c r="P109" s="2">
        <v>1</v>
      </c>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6</v>
      </c>
    </row>
    <row r="110" spans="2:120" ht="18.75" x14ac:dyDescent="0.3">
      <c r="B110" s="65"/>
      <c r="C110" s="19" t="s">
        <v>147</v>
      </c>
      <c r="D110" s="19"/>
      <c r="E110" s="2"/>
      <c r="F110" s="2"/>
      <c r="G110" s="2"/>
      <c r="H110" s="2"/>
      <c r="I110" s="2">
        <v>1</v>
      </c>
      <c r="J110" s="2"/>
      <c r="K110" s="2"/>
      <c r="L110" s="2">
        <v>1</v>
      </c>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2</v>
      </c>
    </row>
    <row r="111" spans="2:120" ht="18.75" x14ac:dyDescent="0.3">
      <c r="B111" s="65"/>
      <c r="C111" s="19" t="s">
        <v>148</v>
      </c>
      <c r="D111" s="19"/>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0</v>
      </c>
    </row>
    <row r="112" spans="2:120" ht="18.75" x14ac:dyDescent="0.3">
      <c r="B112" s="65"/>
      <c r="C112" s="19" t="s">
        <v>149</v>
      </c>
      <c r="D112" s="3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0</v>
      </c>
    </row>
    <row r="113" spans="2:120" ht="18.75" x14ac:dyDescent="0.3">
      <c r="B113" s="65" t="s">
        <v>165</v>
      </c>
      <c r="C113" s="18" t="s">
        <v>145</v>
      </c>
      <c r="D113" s="18"/>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0</v>
      </c>
    </row>
    <row r="114" spans="2:120" ht="18.75" x14ac:dyDescent="0.3">
      <c r="B114" s="65"/>
      <c r="C114" s="19" t="s">
        <v>146</v>
      </c>
      <c r="D114" s="19"/>
      <c r="E114" s="2"/>
      <c r="F114" s="2"/>
      <c r="G114" s="2"/>
      <c r="H114" s="2"/>
      <c r="I114" s="2">
        <v>1</v>
      </c>
      <c r="J114" s="2"/>
      <c r="K114" s="2">
        <v>1</v>
      </c>
      <c r="L114" s="2">
        <v>1</v>
      </c>
      <c r="M114" s="2">
        <v>1</v>
      </c>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4</v>
      </c>
    </row>
    <row r="115" spans="2:120" ht="18.75" x14ac:dyDescent="0.3">
      <c r="B115" s="65"/>
      <c r="C115" s="19" t="s">
        <v>147</v>
      </c>
      <c r="D115" s="19"/>
      <c r="E115" s="2">
        <v>1</v>
      </c>
      <c r="F115" s="2"/>
      <c r="G115" s="2"/>
      <c r="H115" s="2">
        <v>1</v>
      </c>
      <c r="I115" s="2"/>
      <c r="J115" s="2"/>
      <c r="K115" s="2"/>
      <c r="L115" s="2"/>
      <c r="M115" s="2"/>
      <c r="N115" s="2">
        <v>1</v>
      </c>
      <c r="O115" s="2"/>
      <c r="P115" s="2"/>
      <c r="Q115" s="2"/>
      <c r="R115" s="2">
        <v>1</v>
      </c>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4</v>
      </c>
    </row>
    <row r="116" spans="2:120" ht="18.75" x14ac:dyDescent="0.3">
      <c r="B116" s="65"/>
      <c r="C116" s="19" t="s">
        <v>148</v>
      </c>
      <c r="D116" s="19"/>
      <c r="E116" s="2"/>
      <c r="F116" s="2"/>
      <c r="G116" s="2"/>
      <c r="H116" s="2"/>
      <c r="I116" s="2"/>
      <c r="J116" s="2">
        <v>1</v>
      </c>
      <c r="K116" s="2"/>
      <c r="L116" s="2"/>
      <c r="M116" s="2"/>
      <c r="N116" s="2"/>
      <c r="O116" s="2">
        <v>1</v>
      </c>
      <c r="P116" s="2">
        <v>1</v>
      </c>
      <c r="Q116" s="2">
        <v>1</v>
      </c>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4</v>
      </c>
    </row>
    <row r="117" spans="2:120" ht="18.75" x14ac:dyDescent="0.3">
      <c r="B117" s="65"/>
      <c r="C117" s="19" t="s">
        <v>149</v>
      </c>
      <c r="D117" s="30"/>
      <c r="E117" s="3"/>
      <c r="F117" s="3">
        <v>1</v>
      </c>
      <c r="G117" s="3">
        <v>1</v>
      </c>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2</v>
      </c>
    </row>
    <row r="118" spans="2:120" ht="18.75" x14ac:dyDescent="0.3">
      <c r="B118" s="65" t="s">
        <v>166</v>
      </c>
      <c r="C118" s="18" t="s">
        <v>145</v>
      </c>
      <c r="D118" s="18"/>
      <c r="E118" s="1"/>
      <c r="F118" s="1"/>
      <c r="G118" s="1"/>
      <c r="H118" s="1"/>
      <c r="I118" s="1">
        <v>1</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ref="DP118:DP162" si="5">SUM(E118:DO118)</f>
        <v>1</v>
      </c>
    </row>
    <row r="119" spans="2:120" ht="18.75" x14ac:dyDescent="0.3">
      <c r="B119" s="65"/>
      <c r="C119" s="19" t="s">
        <v>146</v>
      </c>
      <c r="D119" s="19"/>
      <c r="E119" s="2">
        <v>1</v>
      </c>
      <c r="F119" s="2"/>
      <c r="G119" s="2"/>
      <c r="H119" s="2"/>
      <c r="I119" s="2"/>
      <c r="J119" s="2"/>
      <c r="K119" s="2"/>
      <c r="L119" s="2">
        <v>1</v>
      </c>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5"/>
        <v>2</v>
      </c>
    </row>
    <row r="120" spans="2:120" ht="18.75" x14ac:dyDescent="0.3">
      <c r="B120" s="65"/>
      <c r="C120" s="19" t="s">
        <v>147</v>
      </c>
      <c r="D120" s="19"/>
      <c r="E120" s="2"/>
      <c r="F120" s="2"/>
      <c r="G120" s="2"/>
      <c r="H120" s="2">
        <v>1</v>
      </c>
      <c r="I120" s="2"/>
      <c r="J120" s="2"/>
      <c r="K120" s="2">
        <v>1</v>
      </c>
      <c r="L120" s="2"/>
      <c r="M120" s="2"/>
      <c r="N120" s="2">
        <v>1</v>
      </c>
      <c r="O120" s="2"/>
      <c r="P120" s="2"/>
      <c r="Q120" s="2"/>
      <c r="R120" s="2">
        <v>1</v>
      </c>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5"/>
        <v>4</v>
      </c>
    </row>
    <row r="121" spans="2:120" ht="18.75" x14ac:dyDescent="0.3">
      <c r="B121" s="65"/>
      <c r="C121" s="19" t="s">
        <v>148</v>
      </c>
      <c r="D121" s="19"/>
      <c r="E121" s="2"/>
      <c r="F121" s="2"/>
      <c r="G121" s="2">
        <v>1</v>
      </c>
      <c r="H121" s="2"/>
      <c r="I121" s="2"/>
      <c r="J121" s="2">
        <v>1</v>
      </c>
      <c r="K121" s="2"/>
      <c r="L121" s="2"/>
      <c r="M121" s="2">
        <v>1</v>
      </c>
      <c r="N121" s="2"/>
      <c r="O121" s="2">
        <v>1</v>
      </c>
      <c r="P121" s="2">
        <v>1</v>
      </c>
      <c r="Q121" s="2">
        <v>1</v>
      </c>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5"/>
        <v>6</v>
      </c>
    </row>
    <row r="122" spans="2:120" ht="18.75" x14ac:dyDescent="0.3">
      <c r="B122" s="65"/>
      <c r="C122" s="19" t="s">
        <v>149</v>
      </c>
      <c r="D122" s="30"/>
      <c r="E122" s="3"/>
      <c r="F122" s="3">
        <v>1</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5"/>
        <v>1</v>
      </c>
    </row>
    <row r="123" spans="2:120" ht="18.75" x14ac:dyDescent="0.3">
      <c r="B123" s="65" t="s">
        <v>167</v>
      </c>
      <c r="C123" s="18" t="s">
        <v>145</v>
      </c>
      <c r="D123" s="18"/>
      <c r="E123" s="1">
        <v>1</v>
      </c>
      <c r="F123" s="1">
        <v>1</v>
      </c>
      <c r="G123" s="1">
        <v>1</v>
      </c>
      <c r="H123" s="1">
        <v>1</v>
      </c>
      <c r="I123" s="1">
        <v>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5"/>
        <v>5</v>
      </c>
    </row>
    <row r="124" spans="2:120" ht="18.75" x14ac:dyDescent="0.3">
      <c r="B124" s="65"/>
      <c r="C124" s="19" t="s">
        <v>146</v>
      </c>
      <c r="D124" s="19"/>
      <c r="E124" s="2"/>
      <c r="F124" s="2"/>
      <c r="G124" s="2"/>
      <c r="H124" s="2"/>
      <c r="I124" s="2"/>
      <c r="J124" s="2"/>
      <c r="K124" s="2"/>
      <c r="L124" s="2">
        <v>1</v>
      </c>
      <c r="M124" s="2"/>
      <c r="N124" s="2"/>
      <c r="O124" s="2">
        <v>1</v>
      </c>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5"/>
        <v>2</v>
      </c>
    </row>
    <row r="125" spans="2:120" ht="18.75" x14ac:dyDescent="0.3">
      <c r="B125" s="65"/>
      <c r="C125" s="19" t="s">
        <v>147</v>
      </c>
      <c r="D125" s="19"/>
      <c r="E125" s="2"/>
      <c r="F125" s="2"/>
      <c r="G125" s="2"/>
      <c r="H125" s="2"/>
      <c r="I125" s="2"/>
      <c r="J125" s="2">
        <v>1</v>
      </c>
      <c r="K125" s="2">
        <v>1</v>
      </c>
      <c r="L125" s="2"/>
      <c r="M125" s="2">
        <v>1</v>
      </c>
      <c r="N125" s="2">
        <v>1</v>
      </c>
      <c r="O125" s="2"/>
      <c r="P125" s="2">
        <v>1</v>
      </c>
      <c r="Q125" s="2"/>
      <c r="R125" s="2">
        <v>1</v>
      </c>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5"/>
        <v>6</v>
      </c>
    </row>
    <row r="126" spans="2:120" ht="18.75" x14ac:dyDescent="0.3">
      <c r="B126" s="65"/>
      <c r="C126" s="19" t="s">
        <v>148</v>
      </c>
      <c r="D126" s="19"/>
      <c r="E126" s="2"/>
      <c r="F126" s="2"/>
      <c r="G126" s="2"/>
      <c r="H126" s="2"/>
      <c r="I126" s="2"/>
      <c r="J126" s="2"/>
      <c r="K126" s="2"/>
      <c r="L126" s="2"/>
      <c r="M126" s="2"/>
      <c r="N126" s="2"/>
      <c r="O126" s="2"/>
      <c r="P126" s="2"/>
      <c r="Q126" s="2">
        <v>1</v>
      </c>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5"/>
        <v>1</v>
      </c>
    </row>
    <row r="127" spans="2:120" ht="18.75" x14ac:dyDescent="0.3">
      <c r="B127" s="65"/>
      <c r="C127" s="19" t="s">
        <v>149</v>
      </c>
      <c r="D127" s="30"/>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5"/>
        <v>0</v>
      </c>
    </row>
    <row r="128" spans="2:120" ht="18.75" x14ac:dyDescent="0.3">
      <c r="B128" s="65" t="s">
        <v>168</v>
      </c>
      <c r="C128" s="18" t="s">
        <v>145</v>
      </c>
      <c r="D128" s="18"/>
      <c r="E128" s="1">
        <v>1</v>
      </c>
      <c r="F128" s="1">
        <v>1</v>
      </c>
      <c r="G128" s="1">
        <v>1</v>
      </c>
      <c r="H128" s="1">
        <v>1</v>
      </c>
      <c r="I128" s="1">
        <v>1</v>
      </c>
      <c r="J128" s="1">
        <v>1</v>
      </c>
      <c r="K128" s="1"/>
      <c r="L128" s="1">
        <v>1</v>
      </c>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5"/>
        <v>7</v>
      </c>
    </row>
    <row r="129" spans="2:120" ht="18.75" x14ac:dyDescent="0.3">
      <c r="B129" s="65"/>
      <c r="C129" s="19" t="s">
        <v>146</v>
      </c>
      <c r="D129" s="19"/>
      <c r="E129" s="2"/>
      <c r="F129" s="2"/>
      <c r="G129" s="2"/>
      <c r="H129" s="2"/>
      <c r="I129" s="2"/>
      <c r="J129" s="2"/>
      <c r="K129" s="2"/>
      <c r="L129" s="2"/>
      <c r="M129" s="2"/>
      <c r="N129" s="2"/>
      <c r="O129" s="2">
        <v>1</v>
      </c>
      <c r="P129" s="2">
        <v>1</v>
      </c>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5"/>
        <v>2</v>
      </c>
    </row>
    <row r="130" spans="2:120" ht="18.75" x14ac:dyDescent="0.3">
      <c r="B130" s="65"/>
      <c r="C130" s="19" t="s">
        <v>147</v>
      </c>
      <c r="D130" s="19"/>
      <c r="E130" s="2"/>
      <c r="F130" s="2"/>
      <c r="G130" s="2"/>
      <c r="H130" s="2"/>
      <c r="I130" s="2"/>
      <c r="J130" s="2"/>
      <c r="K130" s="2">
        <v>1</v>
      </c>
      <c r="L130" s="2"/>
      <c r="M130" s="2">
        <v>1</v>
      </c>
      <c r="N130" s="2">
        <v>1</v>
      </c>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5"/>
        <v>3</v>
      </c>
    </row>
    <row r="131" spans="2:120" ht="18.75" x14ac:dyDescent="0.3">
      <c r="B131" s="65"/>
      <c r="C131" s="19" t="s">
        <v>148</v>
      </c>
      <c r="D131" s="19"/>
      <c r="E131" s="2"/>
      <c r="F131" s="2"/>
      <c r="G131" s="2"/>
      <c r="H131" s="2"/>
      <c r="I131" s="2"/>
      <c r="J131" s="2"/>
      <c r="K131" s="2"/>
      <c r="L131" s="2"/>
      <c r="M131" s="2"/>
      <c r="N131" s="2"/>
      <c r="O131" s="2"/>
      <c r="P131" s="2"/>
      <c r="Q131" s="2">
        <v>1</v>
      </c>
      <c r="R131" s="2">
        <v>1</v>
      </c>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5"/>
        <v>2</v>
      </c>
    </row>
    <row r="132" spans="2:120" ht="18.75" x14ac:dyDescent="0.3">
      <c r="B132" s="65"/>
      <c r="C132" s="19" t="s">
        <v>149</v>
      </c>
      <c r="D132" s="30"/>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5"/>
        <v>0</v>
      </c>
    </row>
    <row r="133" spans="2:120" ht="18.75" x14ac:dyDescent="0.3">
      <c r="B133" s="65" t="s">
        <v>186</v>
      </c>
      <c r="C133" s="18" t="s">
        <v>145</v>
      </c>
      <c r="D133" s="18"/>
      <c r="E133" s="1"/>
      <c r="F133" s="1">
        <v>1</v>
      </c>
      <c r="G133" s="1">
        <v>1</v>
      </c>
      <c r="H133" s="1">
        <v>1</v>
      </c>
      <c r="I133" s="1"/>
      <c r="J133" s="1"/>
      <c r="K133" s="1"/>
      <c r="L133" s="1"/>
      <c r="M133" s="1">
        <v>1</v>
      </c>
      <c r="N133" s="1"/>
      <c r="O133" s="1"/>
      <c r="P133" s="1"/>
      <c r="Q133" s="1">
        <v>1</v>
      </c>
      <c r="R133" s="1">
        <v>1</v>
      </c>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5"/>
        <v>6</v>
      </c>
    </row>
    <row r="134" spans="2:120" ht="18.75" x14ac:dyDescent="0.3">
      <c r="B134" s="65"/>
      <c r="C134" s="19" t="s">
        <v>146</v>
      </c>
      <c r="D134" s="19"/>
      <c r="E134" s="2">
        <v>1</v>
      </c>
      <c r="F134" s="2"/>
      <c r="G134" s="2"/>
      <c r="H134" s="2"/>
      <c r="I134" s="2">
        <v>1</v>
      </c>
      <c r="J134" s="2">
        <v>1</v>
      </c>
      <c r="K134" s="2"/>
      <c r="L134" s="2">
        <v>1</v>
      </c>
      <c r="M134" s="2"/>
      <c r="N134" s="2">
        <v>1</v>
      </c>
      <c r="O134" s="2">
        <v>1</v>
      </c>
      <c r="P134" s="2">
        <v>1</v>
      </c>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5"/>
        <v>7</v>
      </c>
    </row>
    <row r="135" spans="2:120" ht="18.75" x14ac:dyDescent="0.3">
      <c r="B135" s="65"/>
      <c r="C135" s="19" t="s">
        <v>147</v>
      </c>
      <c r="D135" s="19"/>
      <c r="E135" s="2"/>
      <c r="F135" s="2"/>
      <c r="G135" s="2"/>
      <c r="H135" s="2"/>
      <c r="I135" s="2"/>
      <c r="J135" s="2"/>
      <c r="K135" s="2">
        <v>1</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5"/>
        <v>1</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5"/>
        <v>0</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5"/>
        <v>0</v>
      </c>
    </row>
    <row r="138" spans="2:120" ht="18.75" x14ac:dyDescent="0.3">
      <c r="B138" s="65" t="s">
        <v>169</v>
      </c>
      <c r="C138" s="18" t="s">
        <v>145</v>
      </c>
      <c r="D138" s="18"/>
      <c r="E138" s="1">
        <v>1</v>
      </c>
      <c r="F138" s="1">
        <v>1</v>
      </c>
      <c r="G138" s="1">
        <v>1</v>
      </c>
      <c r="H138" s="1">
        <v>1</v>
      </c>
      <c r="I138" s="1">
        <v>1</v>
      </c>
      <c r="J138" s="1">
        <v>1</v>
      </c>
      <c r="K138" s="1"/>
      <c r="L138" s="1">
        <v>1</v>
      </c>
      <c r="M138" s="1">
        <v>1</v>
      </c>
      <c r="N138" s="1"/>
      <c r="O138" s="1"/>
      <c r="P138" s="1"/>
      <c r="Q138" s="1">
        <v>1</v>
      </c>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5"/>
        <v>9</v>
      </c>
    </row>
    <row r="139" spans="2:120" ht="18.75" x14ac:dyDescent="0.3">
      <c r="B139" s="65"/>
      <c r="C139" s="19" t="s">
        <v>146</v>
      </c>
      <c r="D139" s="19"/>
      <c r="E139" s="2"/>
      <c r="F139" s="2"/>
      <c r="G139" s="2"/>
      <c r="H139" s="2"/>
      <c r="I139" s="2"/>
      <c r="J139" s="2"/>
      <c r="K139" s="2"/>
      <c r="L139" s="2"/>
      <c r="M139" s="2"/>
      <c r="N139" s="2">
        <v>1</v>
      </c>
      <c r="O139" s="2">
        <v>1</v>
      </c>
      <c r="P139" s="2">
        <v>1</v>
      </c>
      <c r="Q139" s="2"/>
      <c r="R139" s="2">
        <v>1</v>
      </c>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5"/>
        <v>4</v>
      </c>
    </row>
    <row r="140" spans="2:120" ht="18.75" x14ac:dyDescent="0.3">
      <c r="B140" s="65"/>
      <c r="C140" s="19" t="s">
        <v>147</v>
      </c>
      <c r="D140" s="19"/>
      <c r="E140" s="2"/>
      <c r="F140" s="2"/>
      <c r="G140" s="2"/>
      <c r="H140" s="2"/>
      <c r="I140" s="2"/>
      <c r="J140" s="2"/>
      <c r="K140" s="2">
        <v>1</v>
      </c>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5"/>
        <v>1</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5"/>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5"/>
        <v>0</v>
      </c>
    </row>
    <row r="143" spans="2:120" ht="18.75" x14ac:dyDescent="0.3">
      <c r="B143" s="65" t="s">
        <v>170</v>
      </c>
      <c r="C143" s="18" t="s">
        <v>145</v>
      </c>
      <c r="D143" s="18"/>
      <c r="E143" s="1"/>
      <c r="F143" s="1">
        <v>1</v>
      </c>
      <c r="G143" s="1">
        <v>1</v>
      </c>
      <c r="H143" s="1"/>
      <c r="I143" s="1"/>
      <c r="J143" s="1">
        <v>1</v>
      </c>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5"/>
        <v>3</v>
      </c>
    </row>
    <row r="144" spans="2:120" ht="18.75" x14ac:dyDescent="0.3">
      <c r="B144" s="65"/>
      <c r="C144" s="19" t="s">
        <v>146</v>
      </c>
      <c r="D144" s="19"/>
      <c r="E144" s="2"/>
      <c r="F144" s="2"/>
      <c r="G144" s="2"/>
      <c r="H144" s="2"/>
      <c r="I144" s="2">
        <v>1</v>
      </c>
      <c r="J144" s="2"/>
      <c r="K144" s="2"/>
      <c r="L144" s="2"/>
      <c r="M144" s="2"/>
      <c r="N144" s="2">
        <v>1</v>
      </c>
      <c r="O144" s="2">
        <v>1</v>
      </c>
      <c r="P144" s="2">
        <v>1</v>
      </c>
      <c r="Q144" s="2">
        <v>1</v>
      </c>
      <c r="R144" s="2">
        <v>1</v>
      </c>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5"/>
        <v>6</v>
      </c>
    </row>
    <row r="145" spans="2:120" ht="18.75" x14ac:dyDescent="0.3">
      <c r="B145" s="65"/>
      <c r="C145" s="19" t="s">
        <v>147</v>
      </c>
      <c r="D145" s="19"/>
      <c r="E145" s="2">
        <v>1</v>
      </c>
      <c r="F145" s="2"/>
      <c r="G145" s="2"/>
      <c r="H145" s="2">
        <v>1</v>
      </c>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5"/>
        <v>2</v>
      </c>
    </row>
    <row r="146" spans="2:120" ht="18.75" x14ac:dyDescent="0.3">
      <c r="B146" s="65"/>
      <c r="C146" s="19" t="s">
        <v>148</v>
      </c>
      <c r="D146" s="19"/>
      <c r="E146" s="2"/>
      <c r="F146" s="2"/>
      <c r="G146" s="2"/>
      <c r="H146" s="2"/>
      <c r="I146" s="2"/>
      <c r="J146" s="2"/>
      <c r="K146" s="2"/>
      <c r="L146" s="2">
        <v>1</v>
      </c>
      <c r="M146" s="2">
        <v>1</v>
      </c>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5"/>
        <v>2</v>
      </c>
    </row>
    <row r="147" spans="2:120" ht="18.75" x14ac:dyDescent="0.3">
      <c r="B147" s="65"/>
      <c r="C147" s="19" t="s">
        <v>149</v>
      </c>
      <c r="D147" s="30"/>
      <c r="E147" s="3"/>
      <c r="F147" s="3"/>
      <c r="G147" s="3"/>
      <c r="H147" s="3"/>
      <c r="I147" s="3"/>
      <c r="J147" s="3"/>
      <c r="K147" s="3">
        <v>1</v>
      </c>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5"/>
        <v>1</v>
      </c>
    </row>
    <row r="148" spans="2:120" ht="18.75" x14ac:dyDescent="0.3">
      <c r="B148" s="65" t="s">
        <v>171</v>
      </c>
      <c r="C148" s="18" t="s">
        <v>145</v>
      </c>
      <c r="D148" s="18"/>
      <c r="E148" s="1"/>
      <c r="F148" s="1">
        <v>1</v>
      </c>
      <c r="G148" s="1">
        <v>1</v>
      </c>
      <c r="H148" s="1"/>
      <c r="I148" s="1"/>
      <c r="J148" s="1">
        <v>1</v>
      </c>
      <c r="K148" s="1"/>
      <c r="L148" s="1"/>
      <c r="M148" s="1"/>
      <c r="N148" s="1"/>
      <c r="O148" s="1"/>
      <c r="P148" s="1"/>
      <c r="Q148" s="1">
        <v>1</v>
      </c>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5"/>
        <v>4</v>
      </c>
    </row>
    <row r="149" spans="2:120" ht="18.75" x14ac:dyDescent="0.3">
      <c r="B149" s="65"/>
      <c r="C149" s="19" t="s">
        <v>146</v>
      </c>
      <c r="D149" s="19"/>
      <c r="E149" s="2">
        <v>1</v>
      </c>
      <c r="F149" s="2"/>
      <c r="G149" s="2"/>
      <c r="H149" s="2"/>
      <c r="I149" s="2">
        <v>1</v>
      </c>
      <c r="J149" s="2"/>
      <c r="K149" s="2"/>
      <c r="L149" s="2">
        <v>1</v>
      </c>
      <c r="M149" s="2"/>
      <c r="N149" s="2">
        <v>1</v>
      </c>
      <c r="O149" s="2">
        <v>1</v>
      </c>
      <c r="P149" s="2">
        <v>1</v>
      </c>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5"/>
        <v>6</v>
      </c>
    </row>
    <row r="150" spans="2:120" ht="18.75" x14ac:dyDescent="0.3">
      <c r="B150" s="65"/>
      <c r="C150" s="19" t="s">
        <v>147</v>
      </c>
      <c r="D150" s="19"/>
      <c r="E150" s="2"/>
      <c r="F150" s="2"/>
      <c r="G150" s="2"/>
      <c r="H150" s="2">
        <v>1</v>
      </c>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5"/>
        <v>1</v>
      </c>
    </row>
    <row r="151" spans="2:120" ht="18.75" x14ac:dyDescent="0.3">
      <c r="B151" s="65"/>
      <c r="C151" s="19" t="s">
        <v>148</v>
      </c>
      <c r="D151" s="19"/>
      <c r="E151" s="2"/>
      <c r="F151" s="2"/>
      <c r="G151" s="2"/>
      <c r="H151" s="2"/>
      <c r="I151" s="2"/>
      <c r="J151" s="2"/>
      <c r="K151" s="2"/>
      <c r="L151" s="2"/>
      <c r="M151" s="2">
        <v>1</v>
      </c>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5"/>
        <v>1</v>
      </c>
    </row>
    <row r="152" spans="2:120" ht="18.75" x14ac:dyDescent="0.3">
      <c r="B152" s="65"/>
      <c r="C152" s="19" t="s">
        <v>149</v>
      </c>
      <c r="D152" s="30"/>
      <c r="E152" s="3"/>
      <c r="F152" s="3"/>
      <c r="G152" s="3"/>
      <c r="H152" s="3"/>
      <c r="I152" s="3"/>
      <c r="J152" s="3"/>
      <c r="K152" s="3">
        <v>1</v>
      </c>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5"/>
        <v>1</v>
      </c>
    </row>
    <row r="153" spans="2:120" ht="18.75" x14ac:dyDescent="0.3">
      <c r="B153" s="65" t="s">
        <v>172</v>
      </c>
      <c r="C153" s="18" t="s">
        <v>145</v>
      </c>
      <c r="D153" s="18"/>
      <c r="E153" s="1">
        <v>1</v>
      </c>
      <c r="F153" s="1">
        <v>1</v>
      </c>
      <c r="G153" s="1">
        <v>1</v>
      </c>
      <c r="H153" s="1">
        <v>1</v>
      </c>
      <c r="I153" s="1">
        <v>1</v>
      </c>
      <c r="J153" s="1"/>
      <c r="K153" s="1"/>
      <c r="L153" s="1"/>
      <c r="M153" s="1"/>
      <c r="N153" s="1">
        <v>1</v>
      </c>
      <c r="O153" s="1"/>
      <c r="P153" s="1"/>
      <c r="Q153" s="1">
        <v>1</v>
      </c>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5"/>
        <v>7</v>
      </c>
    </row>
    <row r="154" spans="2:120" ht="18.75" x14ac:dyDescent="0.3">
      <c r="B154" s="65"/>
      <c r="C154" s="19" t="s">
        <v>146</v>
      </c>
      <c r="D154" s="19"/>
      <c r="E154" s="2"/>
      <c r="F154" s="2"/>
      <c r="G154" s="2"/>
      <c r="H154" s="2"/>
      <c r="I154" s="2"/>
      <c r="J154" s="2"/>
      <c r="K154" s="2">
        <v>1</v>
      </c>
      <c r="L154" s="2">
        <v>1</v>
      </c>
      <c r="M154" s="2">
        <v>1</v>
      </c>
      <c r="N154" s="2"/>
      <c r="O154" s="2">
        <v>1</v>
      </c>
      <c r="P154" s="2">
        <v>1</v>
      </c>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5"/>
        <v>5</v>
      </c>
    </row>
    <row r="155" spans="2:120" ht="18.75" x14ac:dyDescent="0.3">
      <c r="B155" s="65"/>
      <c r="C155" s="19" t="s">
        <v>147</v>
      </c>
      <c r="D155" s="19"/>
      <c r="E155" s="2"/>
      <c r="F155" s="2"/>
      <c r="G155" s="2"/>
      <c r="H155" s="2"/>
      <c r="I155" s="2"/>
      <c r="J155" s="2">
        <v>1</v>
      </c>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5"/>
        <v>1</v>
      </c>
    </row>
    <row r="156" spans="2:120" ht="18.75" x14ac:dyDescent="0.3">
      <c r="B156" s="65"/>
      <c r="C156" s="19" t="s">
        <v>148</v>
      </c>
      <c r="D156" s="19"/>
      <c r="E156" s="2"/>
      <c r="F156" s="2"/>
      <c r="G156" s="2"/>
      <c r="H156" s="2"/>
      <c r="I156" s="2"/>
      <c r="J156" s="2"/>
      <c r="K156" s="2"/>
      <c r="L156" s="2"/>
      <c r="M156" s="2"/>
      <c r="N156" s="2"/>
      <c r="O156" s="2"/>
      <c r="P156" s="2"/>
      <c r="Q156" s="2"/>
      <c r="R156" s="2">
        <v>1</v>
      </c>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5"/>
        <v>1</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5"/>
        <v>0</v>
      </c>
    </row>
    <row r="158" spans="2:120" ht="18.75" x14ac:dyDescent="0.3">
      <c r="B158" s="65" t="s">
        <v>173</v>
      </c>
      <c r="C158" s="18" t="s">
        <v>145</v>
      </c>
      <c r="D158" s="18"/>
      <c r="E158" s="1">
        <v>1</v>
      </c>
      <c r="F158" s="1"/>
      <c r="G158" s="1"/>
      <c r="H158" s="1"/>
      <c r="I158" s="1"/>
      <c r="J158" s="1"/>
      <c r="K158" s="1">
        <v>1</v>
      </c>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5"/>
        <v>2</v>
      </c>
    </row>
    <row r="159" spans="2:120" ht="18.75" x14ac:dyDescent="0.3">
      <c r="B159" s="65"/>
      <c r="C159" s="19" t="s">
        <v>146</v>
      </c>
      <c r="D159" s="19"/>
      <c r="E159" s="2"/>
      <c r="F159" s="2"/>
      <c r="G159" s="2"/>
      <c r="H159" s="2"/>
      <c r="I159" s="2">
        <v>1</v>
      </c>
      <c r="J159" s="2">
        <v>1</v>
      </c>
      <c r="K159" s="2"/>
      <c r="L159" s="2">
        <v>1</v>
      </c>
      <c r="M159" s="2"/>
      <c r="N159" s="2"/>
      <c r="O159" s="2">
        <v>1</v>
      </c>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5"/>
        <v>4</v>
      </c>
    </row>
    <row r="160" spans="2:120" ht="18.75" x14ac:dyDescent="0.3">
      <c r="B160" s="65"/>
      <c r="C160" s="19" t="s">
        <v>147</v>
      </c>
      <c r="D160" s="19"/>
      <c r="E160" s="2"/>
      <c r="F160" s="2"/>
      <c r="G160" s="2"/>
      <c r="H160" s="2">
        <v>1</v>
      </c>
      <c r="I160" s="2"/>
      <c r="J160" s="2"/>
      <c r="K160" s="2"/>
      <c r="L160" s="2"/>
      <c r="M160" s="2">
        <v>1</v>
      </c>
      <c r="N160" s="2">
        <v>1</v>
      </c>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5"/>
        <v>3</v>
      </c>
    </row>
    <row r="161" spans="1:120" ht="18.75" x14ac:dyDescent="0.3">
      <c r="B161" s="65"/>
      <c r="C161" s="19" t="s">
        <v>148</v>
      </c>
      <c r="D161" s="19"/>
      <c r="E161" s="2"/>
      <c r="F161" s="2"/>
      <c r="G161" s="2"/>
      <c r="H161" s="2"/>
      <c r="I161" s="2"/>
      <c r="J161" s="2"/>
      <c r="K161" s="2"/>
      <c r="L161" s="2"/>
      <c r="M161" s="2"/>
      <c r="N161" s="2"/>
      <c r="O161" s="2"/>
      <c r="P161" s="2">
        <v>1</v>
      </c>
      <c r="Q161" s="2">
        <v>1</v>
      </c>
      <c r="R161" s="2">
        <v>1</v>
      </c>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5"/>
        <v>3</v>
      </c>
    </row>
    <row r="162" spans="1:120" ht="18.75" x14ac:dyDescent="0.3">
      <c r="B162" s="65"/>
      <c r="C162" s="19" t="s">
        <v>149</v>
      </c>
      <c r="D162" s="30"/>
      <c r="E162" s="3"/>
      <c r="F162" s="3">
        <v>1</v>
      </c>
      <c r="G162" s="3">
        <v>1</v>
      </c>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5"/>
        <v>2</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3"/>
    </row>
    <row r="164" spans="1:120" ht="37.5" customHeight="1" x14ac:dyDescent="0.3">
      <c r="B164" s="70" t="s">
        <v>181</v>
      </c>
      <c r="C164" s="71"/>
      <c r="D164" s="36"/>
      <c r="E164" s="1" t="s">
        <v>356</v>
      </c>
      <c r="F164" s="1" t="s">
        <v>357</v>
      </c>
      <c r="G164" s="1" t="s">
        <v>546</v>
      </c>
      <c r="H164" s="1"/>
      <c r="I164" s="1" t="s">
        <v>384</v>
      </c>
      <c r="J164" s="1" t="s">
        <v>389</v>
      </c>
      <c r="K164" s="1" t="s">
        <v>547</v>
      </c>
      <c r="L164" s="1" t="s">
        <v>548</v>
      </c>
      <c r="M164" s="1" t="s">
        <v>443</v>
      </c>
      <c r="N164" s="1"/>
      <c r="O164" s="1" t="s">
        <v>480</v>
      </c>
      <c r="P164" s="1" t="s">
        <v>489</v>
      </c>
      <c r="Q164" s="1" t="s">
        <v>549</v>
      </c>
      <c r="R164" s="1" t="s">
        <v>642</v>
      </c>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c r="F165" s="1" t="s">
        <v>358</v>
      </c>
      <c r="G165" s="1" t="s">
        <v>361</v>
      </c>
      <c r="H165" s="1"/>
      <c r="I165" s="1" t="s">
        <v>385</v>
      </c>
      <c r="J165" s="1" t="s">
        <v>390</v>
      </c>
      <c r="K165" s="1" t="s">
        <v>431</v>
      </c>
      <c r="L165" s="1" t="s">
        <v>439</v>
      </c>
      <c r="M165" s="1"/>
      <c r="N165" s="1"/>
      <c r="O165" s="1" t="s">
        <v>481</v>
      </c>
      <c r="P165" s="1"/>
      <c r="Q165" s="1" t="s">
        <v>493</v>
      </c>
      <c r="R165" s="1" t="s">
        <v>643</v>
      </c>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2"/>
      <c r="F166" s="34" t="s">
        <v>359</v>
      </c>
      <c r="G166" s="34" t="s">
        <v>362</v>
      </c>
      <c r="H166" s="2"/>
      <c r="I166" s="34" t="s">
        <v>387</v>
      </c>
      <c r="J166" s="34" t="s">
        <v>391</v>
      </c>
      <c r="K166" s="34" t="s">
        <v>432</v>
      </c>
      <c r="L166" s="34" t="s">
        <v>440</v>
      </c>
      <c r="M166" s="2"/>
      <c r="N166" s="2"/>
      <c r="O166" s="34" t="s">
        <v>482</v>
      </c>
      <c r="P166" s="2"/>
      <c r="Q166" s="34" t="s">
        <v>494</v>
      </c>
      <c r="R166" s="34" t="s">
        <v>644</v>
      </c>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c r="F167" s="3" t="s">
        <v>360</v>
      </c>
      <c r="G167" s="3" t="s">
        <v>363</v>
      </c>
      <c r="H167" s="3"/>
      <c r="I167" s="3" t="s">
        <v>386</v>
      </c>
      <c r="J167" s="3" t="s">
        <v>392</v>
      </c>
      <c r="K167" s="3" t="s">
        <v>483</v>
      </c>
      <c r="L167" s="3"/>
      <c r="M167" s="3"/>
      <c r="N167" s="3"/>
      <c r="O167" s="3" t="s">
        <v>484</v>
      </c>
      <c r="P167" s="3"/>
      <c r="Q167" s="3"/>
      <c r="R167" s="3" t="s">
        <v>645</v>
      </c>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0</v>
      </c>
    </row>
  </sheetData>
  <sheetProtection formatRows="0"/>
  <mergeCells count="40">
    <mergeCell ref="B158:B162"/>
    <mergeCell ref="A163:DO163"/>
    <mergeCell ref="B164:C164"/>
    <mergeCell ref="B165:B167"/>
    <mergeCell ref="B128:B132"/>
    <mergeCell ref="B133:B137"/>
    <mergeCell ref="B138:B142"/>
    <mergeCell ref="B143:B147"/>
    <mergeCell ref="B148:B152"/>
    <mergeCell ref="B153:B157"/>
    <mergeCell ref="B123:B127"/>
    <mergeCell ref="B68:B72"/>
    <mergeCell ref="B73:B77"/>
    <mergeCell ref="B78:B82"/>
    <mergeCell ref="B83:B87"/>
    <mergeCell ref="B88:B92"/>
    <mergeCell ref="B93:B97"/>
    <mergeCell ref="B98:B102"/>
    <mergeCell ref="B103:B107"/>
    <mergeCell ref="B108:B112"/>
    <mergeCell ref="B113:B117"/>
    <mergeCell ref="B118:B122"/>
    <mergeCell ref="B63:B67"/>
    <mergeCell ref="E19:DP19"/>
    <mergeCell ref="B21:B23"/>
    <mergeCell ref="B24:B28"/>
    <mergeCell ref="B29:B31"/>
    <mergeCell ref="B32:DP32"/>
    <mergeCell ref="B33:B37"/>
    <mergeCell ref="B38:B42"/>
    <mergeCell ref="B43:B47"/>
    <mergeCell ref="B48:B52"/>
    <mergeCell ref="B53:B57"/>
    <mergeCell ref="B58:B62"/>
    <mergeCell ref="B8:C8"/>
    <mergeCell ref="B2:C2"/>
    <mergeCell ref="B5:C5"/>
    <mergeCell ref="E5:DP5"/>
    <mergeCell ref="B6:C7"/>
    <mergeCell ref="E6:DP6"/>
  </mergeCells>
  <conditionalFormatting sqref="E8:I8 K8 M8:N8 Q8:DO8">
    <cfRule type="notContainsBlanks" dxfId="5" priority="8">
      <formula>LEN(TRIM(E8))&gt;0</formula>
    </cfRule>
  </conditionalFormatting>
  <conditionalFormatting sqref="J8">
    <cfRule type="notContainsBlanks" dxfId="4" priority="7">
      <formula>LEN(TRIM(J8))&gt;0</formula>
    </cfRule>
  </conditionalFormatting>
  <conditionalFormatting sqref="L8">
    <cfRule type="notContainsBlanks" dxfId="3" priority="5">
      <formula>LEN(TRIM(L8))&gt;0</formula>
    </cfRule>
  </conditionalFormatting>
  <conditionalFormatting sqref="P8">
    <cfRule type="notContainsBlanks" dxfId="2" priority="1">
      <formula>LEN(TRIM(P8))&gt;0</formula>
    </cfRule>
  </conditionalFormatting>
  <conditionalFormatting sqref="O8">
    <cfRule type="notContainsBlanks" dxfId="1" priority="3">
      <formula>LEN(TRIM(O8))&gt;0</formula>
    </cfRule>
  </conditionalFormatting>
  <hyperlinks>
    <hyperlink ref="F166" r:id="rId1"/>
    <hyperlink ref="G166" r:id="rId2"/>
    <hyperlink ref="I166" r:id="rId3"/>
    <hyperlink ref="J166" r:id="rId4"/>
    <hyperlink ref="K166" r:id="rId5"/>
    <hyperlink ref="L166" r:id="rId6"/>
    <hyperlink ref="O166" r:id="rId7"/>
    <hyperlink ref="Q166" r:id="rId8"/>
    <hyperlink ref="R166" r:id="rId9"/>
  </hyperlinks>
  <pageMargins left="0.7" right="0.7" top="0.75" bottom="0.75" header="0.3" footer="0.3"/>
  <pageSetup paperSize="9" orientation="portrait" horizontalDpi="300" verticalDpi="300" r:id="rId10"/>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E8:DO8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DR167"/>
  <sheetViews>
    <sheetView zoomScale="70" zoomScaleNormal="70" workbookViewId="0">
      <pane xSplit="3" ySplit="8" topLeftCell="L138" activePane="bottomRight" state="frozen"/>
      <selection pane="topRight" activeCell="D1" sqref="D1"/>
      <selection pane="bottomLeft" activeCell="A10" sqref="A10"/>
      <selection pane="bottomRight" activeCell="U165" sqref="U165"/>
    </sheetView>
  </sheetViews>
  <sheetFormatPr defaultColWidth="8.85546875" defaultRowHeight="15" x14ac:dyDescent="0.25"/>
  <cols>
    <col min="1" max="1" width="3.28515625" style="4" customWidth="1"/>
    <col min="2" max="2" width="23.7109375" style="4" customWidth="1"/>
    <col min="3" max="3" width="64.140625" style="4" customWidth="1"/>
    <col min="4" max="4" width="9.85546875" style="4" bestFit="1" customWidth="1"/>
    <col min="5" max="119" width="22.42578125" style="4" customWidth="1"/>
    <col min="120" max="120" width="8.140625" style="4" bestFit="1" customWidth="1"/>
    <col min="121" max="121" width="3.28515625" style="4" customWidth="1"/>
    <col min="122" max="16384" width="8.85546875" style="4"/>
  </cols>
  <sheetData>
    <row r="2" spans="2:120" ht="21" customHeight="1" x14ac:dyDescent="0.35">
      <c r="B2" s="59" t="s">
        <v>0</v>
      </c>
      <c r="C2" s="59"/>
    </row>
    <row r="3" spans="2:120" ht="18.600000000000001" customHeight="1" x14ac:dyDescent="0.25">
      <c r="B3" s="5" t="s">
        <v>187</v>
      </c>
      <c r="C3" s="14" t="s">
        <v>183</v>
      </c>
    </row>
    <row r="5" spans="2:120" ht="21" customHeight="1" x14ac:dyDescent="0.3">
      <c r="B5" s="60" t="s">
        <v>1</v>
      </c>
      <c r="C5" s="61"/>
      <c r="D5" s="52"/>
      <c r="E5" s="62" t="s">
        <v>184</v>
      </c>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row>
    <row r="6" spans="2:120" ht="18.75" x14ac:dyDescent="0.3">
      <c r="B6" s="63" t="s">
        <v>4</v>
      </c>
      <c r="C6" s="63"/>
      <c r="D6" s="38"/>
      <c r="E6" s="64" t="s">
        <v>2</v>
      </c>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row>
    <row r="7" spans="2:120" ht="18.75" x14ac:dyDescent="0.3">
      <c r="B7" s="63"/>
      <c r="C7" s="63"/>
      <c r="D7" s="38" t="s">
        <v>553</v>
      </c>
      <c r="E7" s="6">
        <v>1</v>
      </c>
      <c r="F7" s="6">
        <v>2</v>
      </c>
      <c r="G7" s="6">
        <v>3</v>
      </c>
      <c r="H7" s="6">
        <v>4</v>
      </c>
      <c r="I7" s="6">
        <v>5</v>
      </c>
      <c r="J7" s="6">
        <v>6</v>
      </c>
      <c r="K7" s="6">
        <v>7</v>
      </c>
      <c r="L7" s="6">
        <v>8</v>
      </c>
      <c r="M7" s="6">
        <v>9</v>
      </c>
      <c r="N7" s="6">
        <v>10</v>
      </c>
      <c r="O7" s="6">
        <v>11</v>
      </c>
      <c r="P7" s="6">
        <v>12</v>
      </c>
      <c r="Q7" s="6">
        <v>13</v>
      </c>
      <c r="R7" s="6">
        <v>14</v>
      </c>
      <c r="S7" s="6">
        <v>15</v>
      </c>
      <c r="T7" s="6">
        <v>16</v>
      </c>
      <c r="U7" s="6">
        <v>17</v>
      </c>
      <c r="V7" s="6">
        <v>18</v>
      </c>
      <c r="W7" s="6">
        <v>19</v>
      </c>
      <c r="X7" s="6">
        <v>20</v>
      </c>
      <c r="Y7" s="6">
        <v>21</v>
      </c>
      <c r="Z7" s="6">
        <v>22</v>
      </c>
      <c r="AA7" s="6">
        <v>23</v>
      </c>
      <c r="AB7" s="6">
        <v>24</v>
      </c>
      <c r="AC7" s="6">
        <v>25</v>
      </c>
      <c r="AD7" s="6">
        <v>26</v>
      </c>
      <c r="AE7" s="6">
        <v>27</v>
      </c>
      <c r="AF7" s="6">
        <v>28</v>
      </c>
      <c r="AG7" s="6">
        <v>29</v>
      </c>
      <c r="AH7" s="6">
        <v>30</v>
      </c>
      <c r="AI7" s="6">
        <v>31</v>
      </c>
      <c r="AJ7" s="6">
        <v>32</v>
      </c>
      <c r="AK7" s="6">
        <v>33</v>
      </c>
      <c r="AL7" s="6">
        <v>34</v>
      </c>
      <c r="AM7" s="6">
        <v>35</v>
      </c>
      <c r="AN7" s="6">
        <v>36</v>
      </c>
      <c r="AO7" s="6">
        <v>37</v>
      </c>
      <c r="AP7" s="6">
        <v>38</v>
      </c>
      <c r="AQ7" s="6">
        <v>39</v>
      </c>
      <c r="AR7" s="6">
        <v>40</v>
      </c>
      <c r="AS7" s="6">
        <v>41</v>
      </c>
      <c r="AT7" s="6">
        <v>42</v>
      </c>
      <c r="AU7" s="6">
        <v>43</v>
      </c>
      <c r="AV7" s="6">
        <v>44</v>
      </c>
      <c r="AW7" s="6">
        <v>45</v>
      </c>
      <c r="AX7" s="6">
        <v>46</v>
      </c>
      <c r="AY7" s="6">
        <v>47</v>
      </c>
      <c r="AZ7" s="6">
        <v>48</v>
      </c>
      <c r="BA7" s="6">
        <v>49</v>
      </c>
      <c r="BB7" s="6">
        <v>50</v>
      </c>
      <c r="BC7" s="6">
        <v>51</v>
      </c>
      <c r="BD7" s="6">
        <v>52</v>
      </c>
      <c r="BE7" s="6">
        <v>53</v>
      </c>
      <c r="BF7" s="6">
        <v>54</v>
      </c>
      <c r="BG7" s="6">
        <v>55</v>
      </c>
      <c r="BH7" s="6">
        <v>56</v>
      </c>
      <c r="BI7" s="6">
        <v>57</v>
      </c>
      <c r="BJ7" s="6">
        <v>58</v>
      </c>
      <c r="BK7" s="6">
        <v>59</v>
      </c>
      <c r="BL7" s="6">
        <v>60</v>
      </c>
      <c r="BM7" s="6">
        <v>61</v>
      </c>
      <c r="BN7" s="6">
        <v>62</v>
      </c>
      <c r="BO7" s="6">
        <v>63</v>
      </c>
      <c r="BP7" s="6">
        <v>64</v>
      </c>
      <c r="BQ7" s="6">
        <v>65</v>
      </c>
      <c r="BR7" s="6">
        <v>66</v>
      </c>
      <c r="BS7" s="6">
        <v>67</v>
      </c>
      <c r="BT7" s="6">
        <v>68</v>
      </c>
      <c r="BU7" s="6">
        <v>69</v>
      </c>
      <c r="BV7" s="6">
        <v>70</v>
      </c>
      <c r="BW7" s="6">
        <v>71</v>
      </c>
      <c r="BX7" s="6">
        <v>72</v>
      </c>
      <c r="BY7" s="6">
        <v>73</v>
      </c>
      <c r="BZ7" s="6">
        <v>74</v>
      </c>
      <c r="CA7" s="6">
        <v>75</v>
      </c>
      <c r="CB7" s="6">
        <v>76</v>
      </c>
      <c r="CC7" s="6">
        <v>77</v>
      </c>
      <c r="CD7" s="6">
        <v>78</v>
      </c>
      <c r="CE7" s="6">
        <v>79</v>
      </c>
      <c r="CF7" s="6">
        <v>80</v>
      </c>
      <c r="CG7" s="6">
        <v>81</v>
      </c>
      <c r="CH7" s="6">
        <v>82</v>
      </c>
      <c r="CI7" s="6">
        <v>83</v>
      </c>
      <c r="CJ7" s="6">
        <v>84</v>
      </c>
      <c r="CK7" s="6">
        <v>85</v>
      </c>
      <c r="CL7" s="6">
        <v>86</v>
      </c>
      <c r="CM7" s="6">
        <v>87</v>
      </c>
      <c r="CN7" s="6">
        <v>88</v>
      </c>
      <c r="CO7" s="6">
        <v>89</v>
      </c>
      <c r="CP7" s="6">
        <v>90</v>
      </c>
      <c r="CQ7" s="6">
        <v>91</v>
      </c>
      <c r="CR7" s="6">
        <v>92</v>
      </c>
      <c r="CS7" s="6">
        <v>93</v>
      </c>
      <c r="CT7" s="6">
        <v>94</v>
      </c>
      <c r="CU7" s="6">
        <v>95</v>
      </c>
      <c r="CV7" s="6">
        <v>96</v>
      </c>
      <c r="CW7" s="6">
        <v>97</v>
      </c>
      <c r="CX7" s="6">
        <v>98</v>
      </c>
      <c r="CY7" s="6">
        <v>99</v>
      </c>
      <c r="CZ7" s="6">
        <v>100</v>
      </c>
      <c r="DA7" s="6">
        <v>101</v>
      </c>
      <c r="DB7" s="6">
        <v>102</v>
      </c>
      <c r="DC7" s="6">
        <v>103</v>
      </c>
      <c r="DD7" s="6">
        <v>104</v>
      </c>
      <c r="DE7" s="6">
        <v>105</v>
      </c>
      <c r="DF7" s="6">
        <v>106</v>
      </c>
      <c r="DG7" s="6">
        <v>107</v>
      </c>
      <c r="DH7" s="6">
        <v>108</v>
      </c>
      <c r="DI7" s="6">
        <v>109</v>
      </c>
      <c r="DJ7" s="6">
        <v>110</v>
      </c>
      <c r="DK7" s="6">
        <v>111</v>
      </c>
      <c r="DL7" s="6">
        <v>112</v>
      </c>
      <c r="DM7" s="6">
        <v>113</v>
      </c>
      <c r="DN7" s="6">
        <v>114</v>
      </c>
      <c r="DO7" s="6">
        <v>115</v>
      </c>
      <c r="DP7" s="6" t="s">
        <v>3</v>
      </c>
    </row>
    <row r="8" spans="2:120" ht="18.75" customHeight="1" x14ac:dyDescent="0.3">
      <c r="B8" s="57" t="s">
        <v>132</v>
      </c>
      <c r="C8" s="58"/>
      <c r="D8" s="37"/>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12"/>
    </row>
    <row r="9" spans="2:120" ht="18.600000000000001" customHeight="1" x14ac:dyDescent="0.3">
      <c r="B9" s="26" t="s">
        <v>133</v>
      </c>
      <c r="C9" s="28" t="s">
        <v>123</v>
      </c>
      <c r="D9" s="28">
        <f>DP9</f>
        <v>3</v>
      </c>
      <c r="E9" s="13"/>
      <c r="F9" s="13"/>
      <c r="G9" s="13"/>
      <c r="H9" s="13"/>
      <c r="I9" s="13">
        <v>1</v>
      </c>
      <c r="J9" s="13"/>
      <c r="K9" s="13"/>
      <c r="L9" s="13"/>
      <c r="M9" s="13"/>
      <c r="N9" s="13"/>
      <c r="O9" s="13">
        <v>1</v>
      </c>
      <c r="P9" s="13"/>
      <c r="Q9" s="13"/>
      <c r="R9" s="13"/>
      <c r="S9" s="13"/>
      <c r="T9" s="13">
        <v>1</v>
      </c>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28">
        <f>SUM(E9:DO9)</f>
        <v>3</v>
      </c>
    </row>
    <row r="10" spans="2:120" ht="18.600000000000001" customHeight="1" x14ac:dyDescent="0.3">
      <c r="B10" s="26"/>
      <c r="C10" s="8" t="s">
        <v>124</v>
      </c>
      <c r="D10" s="8">
        <f>DP10</f>
        <v>6</v>
      </c>
      <c r="E10" s="2">
        <v>1</v>
      </c>
      <c r="F10" s="2"/>
      <c r="G10" s="2"/>
      <c r="H10" s="2">
        <v>1</v>
      </c>
      <c r="I10" s="2"/>
      <c r="J10" s="2">
        <v>1</v>
      </c>
      <c r="K10" s="2"/>
      <c r="L10" s="2"/>
      <c r="M10" s="2"/>
      <c r="N10" s="2">
        <v>1</v>
      </c>
      <c r="O10" s="2"/>
      <c r="P10" s="2">
        <v>1</v>
      </c>
      <c r="Q10" s="2"/>
      <c r="R10" s="2"/>
      <c r="S10" s="2"/>
      <c r="T10" s="2"/>
      <c r="U10" s="2">
        <v>1</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8">
        <f t="shared" ref="DP10:DP15" si="0">SUM(E10:DO10)</f>
        <v>6</v>
      </c>
    </row>
    <row r="11" spans="2:120" ht="18.600000000000001" customHeight="1" x14ac:dyDescent="0.3">
      <c r="B11" s="26"/>
      <c r="C11" s="8" t="s">
        <v>125</v>
      </c>
      <c r="D11" s="8">
        <f t="shared" ref="D11:D17" si="1">DP11</f>
        <v>1</v>
      </c>
      <c r="E11" s="2"/>
      <c r="F11" s="2"/>
      <c r="G11" s="2"/>
      <c r="H11" s="2"/>
      <c r="I11" s="2"/>
      <c r="J11" s="2"/>
      <c r="K11" s="2"/>
      <c r="L11" s="2"/>
      <c r="M11" s="2"/>
      <c r="N11" s="2"/>
      <c r="O11" s="2"/>
      <c r="P11" s="2"/>
      <c r="Q11" s="2"/>
      <c r="R11" s="2"/>
      <c r="S11" s="2">
        <v>1</v>
      </c>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8">
        <f t="shared" si="0"/>
        <v>1</v>
      </c>
    </row>
    <row r="12" spans="2:120" ht="18.600000000000001" customHeight="1" x14ac:dyDescent="0.3">
      <c r="B12" s="26"/>
      <c r="C12" s="8" t="s">
        <v>126</v>
      </c>
      <c r="D12" s="8">
        <f t="shared" si="1"/>
        <v>3</v>
      </c>
      <c r="E12" s="2"/>
      <c r="F12" s="2"/>
      <c r="G12" s="2">
        <v>1</v>
      </c>
      <c r="H12" s="2"/>
      <c r="I12" s="2"/>
      <c r="J12" s="2"/>
      <c r="K12" s="2"/>
      <c r="L12" s="2">
        <v>1</v>
      </c>
      <c r="M12" s="2">
        <v>1</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8">
        <f t="shared" si="0"/>
        <v>3</v>
      </c>
    </row>
    <row r="13" spans="2:120" ht="18.600000000000001" customHeight="1" x14ac:dyDescent="0.3">
      <c r="B13" s="26"/>
      <c r="C13" s="8" t="s">
        <v>127</v>
      </c>
      <c r="D13" s="8">
        <f t="shared" si="1"/>
        <v>3</v>
      </c>
      <c r="E13" s="2"/>
      <c r="F13" s="2">
        <v>1</v>
      </c>
      <c r="G13" s="2"/>
      <c r="H13" s="2"/>
      <c r="I13" s="2"/>
      <c r="J13" s="2"/>
      <c r="K13" s="2">
        <v>1</v>
      </c>
      <c r="L13" s="2"/>
      <c r="M13" s="2"/>
      <c r="N13" s="2"/>
      <c r="O13" s="2"/>
      <c r="P13" s="2"/>
      <c r="Q13" s="2"/>
      <c r="R13" s="2">
        <v>1</v>
      </c>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8">
        <f t="shared" si="0"/>
        <v>3</v>
      </c>
    </row>
    <row r="14" spans="2:120" ht="18.600000000000001" customHeight="1" x14ac:dyDescent="0.3">
      <c r="B14" s="26"/>
      <c r="C14" s="8" t="s">
        <v>128</v>
      </c>
      <c r="D14" s="8">
        <f t="shared" si="1"/>
        <v>0</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8">
        <f t="shared" si="0"/>
        <v>0</v>
      </c>
    </row>
    <row r="15" spans="2:120" ht="18.600000000000001" customHeight="1" x14ac:dyDescent="0.3">
      <c r="B15" s="26"/>
      <c r="C15" s="8" t="s">
        <v>129</v>
      </c>
      <c r="D15" s="8">
        <f t="shared" si="1"/>
        <v>0</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8">
        <f t="shared" si="0"/>
        <v>0</v>
      </c>
    </row>
    <row r="16" spans="2:120" ht="18.600000000000001" customHeight="1" x14ac:dyDescent="0.3">
      <c r="B16" s="26"/>
      <c r="C16" s="8" t="s">
        <v>130</v>
      </c>
      <c r="D16" s="8">
        <f t="shared" si="1"/>
        <v>0</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8">
        <f>COUNT(E16:DO16)</f>
        <v>0</v>
      </c>
    </row>
    <row r="17" spans="1:122" ht="18.600000000000001" customHeight="1" x14ac:dyDescent="0.3">
      <c r="B17" s="27"/>
      <c r="C17" s="9" t="s">
        <v>131</v>
      </c>
      <c r="D17" s="9">
        <f t="shared" si="1"/>
        <v>1</v>
      </c>
      <c r="E17" s="3"/>
      <c r="F17" s="3"/>
      <c r="G17" s="3"/>
      <c r="H17" s="3"/>
      <c r="I17" s="3"/>
      <c r="J17" s="3"/>
      <c r="K17" s="3"/>
      <c r="L17" s="3"/>
      <c r="M17" s="3"/>
      <c r="N17" s="3"/>
      <c r="O17" s="3"/>
      <c r="P17" s="3"/>
      <c r="Q17" s="3">
        <v>1</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8">
        <f>COUNT(E17:DO17)</f>
        <v>1</v>
      </c>
    </row>
    <row r="18" spans="1:122" x14ac:dyDescent="0.25">
      <c r="A18" s="10"/>
      <c r="B18" s="10"/>
      <c r="C18" s="10"/>
      <c r="D18" s="1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5</v>
      </c>
      <c r="DQ18" s="10"/>
      <c r="DR18" s="10"/>
    </row>
    <row r="19" spans="1:122" ht="18.75" x14ac:dyDescent="0.3">
      <c r="E19" s="64" t="s">
        <v>2</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row>
    <row r="20" spans="1:122" ht="18.75" x14ac:dyDescent="0.3">
      <c r="E20" s="6">
        <v>1</v>
      </c>
      <c r="F20" s="6">
        <v>2</v>
      </c>
      <c r="G20" s="6">
        <v>3</v>
      </c>
      <c r="H20" s="6">
        <v>4</v>
      </c>
      <c r="I20" s="6">
        <v>5</v>
      </c>
      <c r="J20" s="6">
        <v>6</v>
      </c>
      <c r="K20" s="6">
        <v>7</v>
      </c>
      <c r="L20" s="6">
        <v>8</v>
      </c>
      <c r="M20" s="6">
        <v>9</v>
      </c>
      <c r="N20" s="6">
        <v>10</v>
      </c>
      <c r="O20" s="6">
        <v>11</v>
      </c>
      <c r="P20" s="6">
        <v>12</v>
      </c>
      <c r="Q20" s="6">
        <v>13</v>
      </c>
      <c r="R20" s="6">
        <v>14</v>
      </c>
      <c r="S20" s="6">
        <v>15</v>
      </c>
      <c r="T20" s="6">
        <v>16</v>
      </c>
      <c r="U20" s="6">
        <v>17</v>
      </c>
      <c r="V20" s="6">
        <v>18</v>
      </c>
      <c r="W20" s="6">
        <v>19</v>
      </c>
      <c r="X20" s="6">
        <v>20</v>
      </c>
      <c r="Y20" s="6">
        <v>21</v>
      </c>
      <c r="Z20" s="6">
        <v>22</v>
      </c>
      <c r="AA20" s="6">
        <v>23</v>
      </c>
      <c r="AB20" s="6">
        <v>24</v>
      </c>
      <c r="AC20" s="6">
        <v>25</v>
      </c>
      <c r="AD20" s="6">
        <v>26</v>
      </c>
      <c r="AE20" s="6">
        <v>27</v>
      </c>
      <c r="AF20" s="6">
        <v>28</v>
      </c>
      <c r="AG20" s="6">
        <v>29</v>
      </c>
      <c r="AH20" s="6">
        <v>30</v>
      </c>
      <c r="AI20" s="6">
        <v>31</v>
      </c>
      <c r="AJ20" s="6">
        <v>32</v>
      </c>
      <c r="AK20" s="6">
        <v>33</v>
      </c>
      <c r="AL20" s="6">
        <v>34</v>
      </c>
      <c r="AM20" s="6">
        <v>35</v>
      </c>
      <c r="AN20" s="6">
        <v>36</v>
      </c>
      <c r="AO20" s="6">
        <v>37</v>
      </c>
      <c r="AP20" s="6">
        <v>38</v>
      </c>
      <c r="AQ20" s="6">
        <v>39</v>
      </c>
      <c r="AR20" s="6">
        <v>40</v>
      </c>
      <c r="AS20" s="6">
        <v>41</v>
      </c>
      <c r="AT20" s="6">
        <v>42</v>
      </c>
      <c r="AU20" s="6">
        <v>43</v>
      </c>
      <c r="AV20" s="6">
        <v>44</v>
      </c>
      <c r="AW20" s="6">
        <v>45</v>
      </c>
      <c r="AX20" s="6">
        <v>46</v>
      </c>
      <c r="AY20" s="6">
        <v>47</v>
      </c>
      <c r="AZ20" s="6">
        <v>48</v>
      </c>
      <c r="BA20" s="6">
        <v>49</v>
      </c>
      <c r="BB20" s="6">
        <v>50</v>
      </c>
      <c r="BC20" s="6">
        <v>51</v>
      </c>
      <c r="BD20" s="6">
        <v>52</v>
      </c>
      <c r="BE20" s="6">
        <v>53</v>
      </c>
      <c r="BF20" s="6">
        <v>54</v>
      </c>
      <c r="BG20" s="6">
        <v>55</v>
      </c>
      <c r="BH20" s="6">
        <v>56</v>
      </c>
      <c r="BI20" s="6">
        <v>57</v>
      </c>
      <c r="BJ20" s="6">
        <v>58</v>
      </c>
      <c r="BK20" s="6">
        <v>59</v>
      </c>
      <c r="BL20" s="6">
        <v>60</v>
      </c>
      <c r="BM20" s="6">
        <v>61</v>
      </c>
      <c r="BN20" s="6">
        <v>62</v>
      </c>
      <c r="BO20" s="6">
        <v>63</v>
      </c>
      <c r="BP20" s="6">
        <v>64</v>
      </c>
      <c r="BQ20" s="6">
        <v>65</v>
      </c>
      <c r="BR20" s="6">
        <v>66</v>
      </c>
      <c r="BS20" s="6">
        <v>67</v>
      </c>
      <c r="BT20" s="6">
        <v>68</v>
      </c>
      <c r="BU20" s="6">
        <v>69</v>
      </c>
      <c r="BV20" s="6">
        <v>70</v>
      </c>
      <c r="BW20" s="6">
        <v>71</v>
      </c>
      <c r="BX20" s="6">
        <v>72</v>
      </c>
      <c r="BY20" s="6">
        <v>73</v>
      </c>
      <c r="BZ20" s="6">
        <v>74</v>
      </c>
      <c r="CA20" s="6">
        <v>75</v>
      </c>
      <c r="CB20" s="6">
        <v>76</v>
      </c>
      <c r="CC20" s="6">
        <v>77</v>
      </c>
      <c r="CD20" s="6">
        <v>78</v>
      </c>
      <c r="CE20" s="6">
        <v>79</v>
      </c>
      <c r="CF20" s="6">
        <v>80</v>
      </c>
      <c r="CG20" s="6">
        <v>81</v>
      </c>
      <c r="CH20" s="6">
        <v>82</v>
      </c>
      <c r="CI20" s="6">
        <v>83</v>
      </c>
      <c r="CJ20" s="6">
        <v>84</v>
      </c>
      <c r="CK20" s="6">
        <v>85</v>
      </c>
      <c r="CL20" s="6">
        <v>86</v>
      </c>
      <c r="CM20" s="6">
        <v>87</v>
      </c>
      <c r="CN20" s="6">
        <v>88</v>
      </c>
      <c r="CO20" s="6">
        <v>89</v>
      </c>
      <c r="CP20" s="6">
        <v>90</v>
      </c>
      <c r="CQ20" s="6">
        <v>91</v>
      </c>
      <c r="CR20" s="6">
        <v>92</v>
      </c>
      <c r="CS20" s="6">
        <v>93</v>
      </c>
      <c r="CT20" s="6">
        <v>94</v>
      </c>
      <c r="CU20" s="6">
        <v>95</v>
      </c>
      <c r="CV20" s="6">
        <v>96</v>
      </c>
      <c r="CW20" s="6">
        <v>97</v>
      </c>
      <c r="CX20" s="6">
        <v>98</v>
      </c>
      <c r="CY20" s="6">
        <v>99</v>
      </c>
      <c r="CZ20" s="6">
        <v>100</v>
      </c>
      <c r="DA20" s="6">
        <v>101</v>
      </c>
      <c r="DB20" s="6">
        <v>102</v>
      </c>
      <c r="DC20" s="6">
        <v>103</v>
      </c>
      <c r="DD20" s="6">
        <v>104</v>
      </c>
      <c r="DE20" s="6">
        <v>105</v>
      </c>
      <c r="DF20" s="6">
        <v>106</v>
      </c>
      <c r="DG20" s="6">
        <v>107</v>
      </c>
      <c r="DH20" s="6">
        <v>108</v>
      </c>
      <c r="DI20" s="6">
        <v>109</v>
      </c>
      <c r="DJ20" s="6">
        <v>110</v>
      </c>
      <c r="DK20" s="6">
        <v>111</v>
      </c>
      <c r="DL20" s="6">
        <v>112</v>
      </c>
      <c r="DM20" s="6">
        <v>113</v>
      </c>
      <c r="DN20" s="6">
        <v>114</v>
      </c>
      <c r="DO20" s="6">
        <v>115</v>
      </c>
      <c r="DP20" s="6" t="s">
        <v>3</v>
      </c>
    </row>
    <row r="21" spans="1:122" ht="38.25" customHeight="1" x14ac:dyDescent="0.3">
      <c r="B21" s="65" t="s">
        <v>178</v>
      </c>
      <c r="C21" s="23" t="s">
        <v>134</v>
      </c>
      <c r="D21" s="23"/>
      <c r="E21" s="1"/>
      <c r="F21" s="1"/>
      <c r="G21" s="1"/>
      <c r="H21" s="1">
        <v>1</v>
      </c>
      <c r="I21" s="1">
        <v>1</v>
      </c>
      <c r="J21" s="1"/>
      <c r="K21" s="1"/>
      <c r="L21" s="1"/>
      <c r="M21" s="1"/>
      <c r="N21" s="1">
        <v>1</v>
      </c>
      <c r="O21" s="1">
        <v>1</v>
      </c>
      <c r="P21" s="1">
        <v>1</v>
      </c>
      <c r="Q21" s="1"/>
      <c r="R21" s="1">
        <v>1</v>
      </c>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7">
        <f t="shared" ref="DP21:DP31" si="2">SUM(E21:DO21)</f>
        <v>6</v>
      </c>
    </row>
    <row r="22" spans="1:122" ht="38.25" customHeight="1" x14ac:dyDescent="0.3">
      <c r="B22" s="65"/>
      <c r="C22" s="24" t="s">
        <v>135</v>
      </c>
      <c r="D22" s="24"/>
      <c r="E22" s="2">
        <v>1</v>
      </c>
      <c r="F22" s="2">
        <v>1</v>
      </c>
      <c r="G22" s="2">
        <v>1</v>
      </c>
      <c r="H22" s="2"/>
      <c r="I22" s="2"/>
      <c r="J22" s="2">
        <v>1</v>
      </c>
      <c r="K22" s="2">
        <v>1</v>
      </c>
      <c r="L22" s="2"/>
      <c r="M22" s="2">
        <v>1</v>
      </c>
      <c r="N22" s="2"/>
      <c r="O22" s="2"/>
      <c r="P22" s="2"/>
      <c r="Q22" s="2">
        <v>1</v>
      </c>
      <c r="R22" s="2"/>
      <c r="S22" s="2">
        <v>1</v>
      </c>
      <c r="T22" s="2"/>
      <c r="U22" s="2">
        <v>1</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8">
        <f t="shared" si="2"/>
        <v>9</v>
      </c>
    </row>
    <row r="23" spans="1:122" ht="38.25" customHeight="1" x14ac:dyDescent="0.3">
      <c r="B23" s="65"/>
      <c r="C23" s="25" t="s">
        <v>136</v>
      </c>
      <c r="D23" s="25"/>
      <c r="E23" s="3"/>
      <c r="F23" s="3"/>
      <c r="G23" s="3"/>
      <c r="H23" s="3"/>
      <c r="I23" s="3"/>
      <c r="J23" s="3"/>
      <c r="K23" s="3"/>
      <c r="L23" s="3">
        <v>1</v>
      </c>
      <c r="M23" s="3"/>
      <c r="N23" s="3"/>
      <c r="O23" s="3"/>
      <c r="P23" s="3"/>
      <c r="Q23" s="3"/>
      <c r="R23" s="3"/>
      <c r="S23" s="3"/>
      <c r="T23" s="3">
        <v>1</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9">
        <f t="shared" si="2"/>
        <v>2</v>
      </c>
    </row>
    <row r="24" spans="1:122" ht="25.5" customHeight="1" x14ac:dyDescent="0.3">
      <c r="B24" s="65" t="s">
        <v>179</v>
      </c>
      <c r="C24" s="20" t="s">
        <v>137</v>
      </c>
      <c r="D24" s="53"/>
      <c r="E24" s="13"/>
      <c r="F24" s="13"/>
      <c r="G24" s="13">
        <v>1</v>
      </c>
      <c r="H24" s="13">
        <v>1</v>
      </c>
      <c r="I24" s="13"/>
      <c r="J24" s="13"/>
      <c r="K24" s="13"/>
      <c r="L24" s="13"/>
      <c r="M24" s="13">
        <v>1</v>
      </c>
      <c r="N24" s="13">
        <v>1</v>
      </c>
      <c r="O24" s="13"/>
      <c r="P24" s="13">
        <v>1</v>
      </c>
      <c r="Q24" s="13"/>
      <c r="R24" s="13">
        <v>1</v>
      </c>
      <c r="S24" s="13"/>
      <c r="T24" s="13">
        <v>1</v>
      </c>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28">
        <f t="shared" si="2"/>
        <v>7</v>
      </c>
    </row>
    <row r="25" spans="1:122" ht="25.5" customHeight="1" x14ac:dyDescent="0.3">
      <c r="B25" s="65"/>
      <c r="C25" s="21" t="s">
        <v>138</v>
      </c>
      <c r="D25" s="21"/>
      <c r="E25" s="2">
        <v>1</v>
      </c>
      <c r="F25" s="2">
        <v>1</v>
      </c>
      <c r="G25" s="2"/>
      <c r="H25" s="2"/>
      <c r="I25" s="2"/>
      <c r="J25" s="2">
        <v>1</v>
      </c>
      <c r="K25" s="2">
        <v>1</v>
      </c>
      <c r="L25" s="2">
        <v>1</v>
      </c>
      <c r="M25" s="2"/>
      <c r="N25" s="2"/>
      <c r="O25" s="2"/>
      <c r="P25" s="2"/>
      <c r="Q25" s="2"/>
      <c r="R25" s="2"/>
      <c r="S25" s="2">
        <v>1</v>
      </c>
      <c r="T25" s="2"/>
      <c r="U25" s="2">
        <v>1</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8">
        <f t="shared" si="2"/>
        <v>7</v>
      </c>
    </row>
    <row r="26" spans="1:122" ht="25.5" customHeight="1" x14ac:dyDescent="0.3">
      <c r="B26" s="65"/>
      <c r="C26" s="21" t="s">
        <v>139</v>
      </c>
      <c r="D26" s="21"/>
      <c r="E26" s="2"/>
      <c r="F26" s="2"/>
      <c r="G26" s="2"/>
      <c r="H26" s="2"/>
      <c r="I26" s="2">
        <v>1</v>
      </c>
      <c r="J26" s="2"/>
      <c r="K26" s="2"/>
      <c r="L26" s="2"/>
      <c r="M26" s="2"/>
      <c r="N26" s="2"/>
      <c r="O26" s="2">
        <v>1</v>
      </c>
      <c r="P26" s="2"/>
      <c r="Q26" s="2">
        <v>1</v>
      </c>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8">
        <f t="shared" si="2"/>
        <v>3</v>
      </c>
    </row>
    <row r="27" spans="1:122" ht="25.5" customHeight="1" x14ac:dyDescent="0.3">
      <c r="B27" s="65"/>
      <c r="C27" s="21" t="s">
        <v>140</v>
      </c>
      <c r="D27" s="2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8">
        <f t="shared" si="2"/>
        <v>0</v>
      </c>
    </row>
    <row r="28" spans="1:122" ht="25.5" customHeight="1" x14ac:dyDescent="0.3">
      <c r="B28" s="65"/>
      <c r="C28" s="22" t="s">
        <v>141</v>
      </c>
      <c r="D28" s="22"/>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9">
        <f t="shared" si="2"/>
        <v>0</v>
      </c>
    </row>
    <row r="29" spans="1:122" ht="37.5" customHeight="1" x14ac:dyDescent="0.3">
      <c r="B29" s="65" t="s">
        <v>177</v>
      </c>
      <c r="C29" s="18" t="s">
        <v>142</v>
      </c>
      <c r="D29" s="18"/>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7">
        <f t="shared" si="2"/>
        <v>0</v>
      </c>
    </row>
    <row r="30" spans="1:122" ht="37.5" customHeight="1" x14ac:dyDescent="0.3">
      <c r="B30" s="65"/>
      <c r="C30" s="19" t="s">
        <v>143</v>
      </c>
      <c r="D30" s="19"/>
      <c r="E30" s="2"/>
      <c r="F30" s="2"/>
      <c r="G30" s="2"/>
      <c r="H30" s="2">
        <v>1</v>
      </c>
      <c r="I30" s="2"/>
      <c r="J30" s="2"/>
      <c r="K30" s="2"/>
      <c r="L30" s="2"/>
      <c r="M30" s="2"/>
      <c r="N30" s="2">
        <v>1</v>
      </c>
      <c r="O30" s="2"/>
      <c r="P30" s="2">
        <v>1</v>
      </c>
      <c r="Q30" s="2"/>
      <c r="R30" s="2"/>
      <c r="S30" s="2"/>
      <c r="T30" s="2">
        <v>1</v>
      </c>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8">
        <f t="shared" si="2"/>
        <v>4</v>
      </c>
    </row>
    <row r="31" spans="1:122" ht="37.5" customHeight="1" x14ac:dyDescent="0.3">
      <c r="B31" s="66"/>
      <c r="C31" s="30" t="s">
        <v>144</v>
      </c>
      <c r="D31" s="30"/>
      <c r="E31" s="31">
        <v>1</v>
      </c>
      <c r="F31" s="31">
        <v>1</v>
      </c>
      <c r="G31" s="31">
        <v>1</v>
      </c>
      <c r="H31" s="31"/>
      <c r="I31" s="31">
        <v>1</v>
      </c>
      <c r="J31" s="31">
        <v>1</v>
      </c>
      <c r="K31" s="31">
        <v>1</v>
      </c>
      <c r="L31" s="31">
        <v>1</v>
      </c>
      <c r="M31" s="31">
        <v>1</v>
      </c>
      <c r="N31" s="31"/>
      <c r="O31" s="31">
        <v>1</v>
      </c>
      <c r="P31" s="31"/>
      <c r="Q31" s="31">
        <v>1</v>
      </c>
      <c r="R31" s="31"/>
      <c r="S31" s="31">
        <v>1</v>
      </c>
      <c r="T31" s="31"/>
      <c r="U31" s="31">
        <v>1</v>
      </c>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2">
        <f t="shared" si="2"/>
        <v>12</v>
      </c>
    </row>
    <row r="32" spans="1:122" ht="18.75" x14ac:dyDescent="0.25">
      <c r="B32" s="67" t="s">
        <v>150</v>
      </c>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9"/>
    </row>
    <row r="33" spans="1:121" ht="18.75" x14ac:dyDescent="0.3">
      <c r="B33" s="65" t="s">
        <v>151</v>
      </c>
      <c r="C33" s="18" t="s">
        <v>145</v>
      </c>
      <c r="D33" s="18"/>
      <c r="E33" s="1"/>
      <c r="F33" s="1"/>
      <c r="G33" s="1"/>
      <c r="H33" s="1">
        <v>1</v>
      </c>
      <c r="I33" s="1">
        <v>1</v>
      </c>
      <c r="J33" s="1"/>
      <c r="K33" s="1"/>
      <c r="L33" s="1"/>
      <c r="M33" s="1"/>
      <c r="N33" s="1">
        <v>1</v>
      </c>
      <c r="O33" s="1">
        <v>1</v>
      </c>
      <c r="P33" s="1">
        <v>1</v>
      </c>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7">
        <f t="shared" ref="DP33:DP101" si="3">SUM(E33:DO33)</f>
        <v>5</v>
      </c>
    </row>
    <row r="34" spans="1:121" ht="18.75" x14ac:dyDescent="0.3">
      <c r="B34" s="65"/>
      <c r="C34" s="19" t="s">
        <v>146</v>
      </c>
      <c r="D34" s="19"/>
      <c r="E34" s="2"/>
      <c r="F34" s="2">
        <v>1</v>
      </c>
      <c r="G34" s="2">
        <v>1</v>
      </c>
      <c r="H34" s="2"/>
      <c r="I34" s="2"/>
      <c r="J34" s="2"/>
      <c r="K34" s="2">
        <v>1</v>
      </c>
      <c r="L34" s="2">
        <v>1</v>
      </c>
      <c r="M34" s="2">
        <v>1</v>
      </c>
      <c r="N34" s="2"/>
      <c r="O34" s="2"/>
      <c r="P34" s="2"/>
      <c r="Q34" s="2"/>
      <c r="R34" s="2">
        <v>1</v>
      </c>
      <c r="S34" s="2">
        <v>1</v>
      </c>
      <c r="T34" s="2">
        <v>1</v>
      </c>
      <c r="U34" s="2">
        <v>1</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8">
        <f t="shared" si="3"/>
        <v>9</v>
      </c>
    </row>
    <row r="35" spans="1:121" ht="18.75" x14ac:dyDescent="0.3">
      <c r="B35" s="65"/>
      <c r="C35" s="19" t="s">
        <v>147</v>
      </c>
      <c r="D35" s="19"/>
      <c r="E35" s="2">
        <v>1</v>
      </c>
      <c r="F35" s="2"/>
      <c r="G35" s="2"/>
      <c r="H35" s="2"/>
      <c r="I35" s="2"/>
      <c r="J35" s="2">
        <v>1</v>
      </c>
      <c r="K35" s="2"/>
      <c r="L35" s="2"/>
      <c r="M35" s="2"/>
      <c r="N35" s="2"/>
      <c r="O35" s="2"/>
      <c r="P35" s="2"/>
      <c r="Q35" s="2">
        <v>1</v>
      </c>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8">
        <f t="shared" si="3"/>
        <v>3</v>
      </c>
    </row>
    <row r="36" spans="1:121" ht="18.75" x14ac:dyDescent="0.3">
      <c r="B36" s="65"/>
      <c r="C36" s="19" t="s">
        <v>148</v>
      </c>
      <c r="D36" s="19"/>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8">
        <f t="shared" si="3"/>
        <v>0</v>
      </c>
    </row>
    <row r="37" spans="1:121" ht="18.75" x14ac:dyDescent="0.3">
      <c r="B37" s="65"/>
      <c r="C37" s="19" t="s">
        <v>149</v>
      </c>
      <c r="D37" s="30"/>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9">
        <f t="shared" si="3"/>
        <v>0</v>
      </c>
    </row>
    <row r="38" spans="1:121" ht="18.75" x14ac:dyDescent="0.3">
      <c r="A38" s="10"/>
      <c r="B38" s="65" t="s">
        <v>152</v>
      </c>
      <c r="C38" s="18" t="s">
        <v>145</v>
      </c>
      <c r="D38" s="18"/>
      <c r="E38" s="1"/>
      <c r="F38" s="1"/>
      <c r="G38" s="1">
        <v>1</v>
      </c>
      <c r="H38" s="1">
        <v>1</v>
      </c>
      <c r="I38" s="1"/>
      <c r="J38" s="1"/>
      <c r="K38" s="1"/>
      <c r="L38" s="1"/>
      <c r="M38" s="1">
        <v>1</v>
      </c>
      <c r="N38" s="1">
        <v>1</v>
      </c>
      <c r="O38" s="1"/>
      <c r="P38" s="1">
        <v>1</v>
      </c>
      <c r="Q38" s="1"/>
      <c r="R38" s="1"/>
      <c r="S38" s="1">
        <v>1</v>
      </c>
      <c r="T38" s="1">
        <v>1</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7">
        <f t="shared" si="3"/>
        <v>7</v>
      </c>
      <c r="DQ38" s="10"/>
    </row>
    <row r="39" spans="1:121" ht="18.75" x14ac:dyDescent="0.3">
      <c r="B39" s="65"/>
      <c r="C39" s="19" t="s">
        <v>146</v>
      </c>
      <c r="D39" s="19"/>
      <c r="E39" s="2">
        <v>1</v>
      </c>
      <c r="F39" s="2">
        <v>1</v>
      </c>
      <c r="G39" s="2"/>
      <c r="H39" s="2"/>
      <c r="I39" s="2">
        <v>1</v>
      </c>
      <c r="J39" s="2">
        <v>1</v>
      </c>
      <c r="K39" s="2">
        <v>1</v>
      </c>
      <c r="L39" s="2">
        <v>1</v>
      </c>
      <c r="M39" s="2"/>
      <c r="N39" s="2"/>
      <c r="O39" s="2">
        <v>1</v>
      </c>
      <c r="P39" s="2"/>
      <c r="Q39" s="2">
        <v>1</v>
      </c>
      <c r="R39" s="2">
        <v>1</v>
      </c>
      <c r="S39" s="2"/>
      <c r="T39" s="2"/>
      <c r="U39" s="2">
        <v>1</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8">
        <f t="shared" si="3"/>
        <v>10</v>
      </c>
    </row>
    <row r="40" spans="1:121" ht="18.75" x14ac:dyDescent="0.3">
      <c r="B40" s="65"/>
      <c r="C40" s="19" t="s">
        <v>147</v>
      </c>
      <c r="D40" s="19"/>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8">
        <f t="shared" si="3"/>
        <v>0</v>
      </c>
    </row>
    <row r="41" spans="1:121" ht="18.75" x14ac:dyDescent="0.3">
      <c r="B41" s="65"/>
      <c r="C41" s="19" t="s">
        <v>148</v>
      </c>
      <c r="D41" s="19"/>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8">
        <f t="shared" si="3"/>
        <v>0</v>
      </c>
    </row>
    <row r="42" spans="1:121" ht="18.75" x14ac:dyDescent="0.3">
      <c r="B42" s="65"/>
      <c r="C42" s="19" t="s">
        <v>149</v>
      </c>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9">
        <f t="shared" si="3"/>
        <v>0</v>
      </c>
    </row>
    <row r="43" spans="1:121" ht="18.75" x14ac:dyDescent="0.3">
      <c r="B43" s="65" t="s">
        <v>153</v>
      </c>
      <c r="C43" s="18" t="s">
        <v>145</v>
      </c>
      <c r="D43" s="18"/>
      <c r="E43" s="1"/>
      <c r="F43" s="1"/>
      <c r="G43" s="1">
        <v>1</v>
      </c>
      <c r="H43" s="1">
        <v>1</v>
      </c>
      <c r="I43" s="1"/>
      <c r="J43" s="1"/>
      <c r="K43" s="1"/>
      <c r="L43" s="1"/>
      <c r="M43" s="1">
        <v>1</v>
      </c>
      <c r="N43" s="1">
        <v>1</v>
      </c>
      <c r="O43" s="1"/>
      <c r="P43" s="1">
        <v>1</v>
      </c>
      <c r="Q43" s="1"/>
      <c r="R43" s="1"/>
      <c r="S43" s="1"/>
      <c r="T43" s="1">
        <v>1</v>
      </c>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7">
        <f t="shared" si="3"/>
        <v>6</v>
      </c>
    </row>
    <row r="44" spans="1:121" ht="18.75" x14ac:dyDescent="0.3">
      <c r="B44" s="65"/>
      <c r="C44" s="19" t="s">
        <v>146</v>
      </c>
      <c r="D44" s="19"/>
      <c r="E44" s="2">
        <v>1</v>
      </c>
      <c r="F44" s="2">
        <v>1</v>
      </c>
      <c r="G44" s="2"/>
      <c r="H44" s="2"/>
      <c r="I44" s="2"/>
      <c r="J44" s="2">
        <v>1</v>
      </c>
      <c r="K44" s="2">
        <v>1</v>
      </c>
      <c r="L44" s="2">
        <v>1</v>
      </c>
      <c r="M44" s="2"/>
      <c r="N44" s="2"/>
      <c r="O44" s="2"/>
      <c r="P44" s="2"/>
      <c r="Q44" s="2"/>
      <c r="R44" s="2">
        <v>1</v>
      </c>
      <c r="S44" s="2">
        <v>1</v>
      </c>
      <c r="T44" s="2"/>
      <c r="U44" s="2">
        <v>1</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8">
        <f t="shared" si="3"/>
        <v>8</v>
      </c>
    </row>
    <row r="45" spans="1:121" ht="18.75" x14ac:dyDescent="0.3">
      <c r="B45" s="65"/>
      <c r="C45" s="19" t="s">
        <v>147</v>
      </c>
      <c r="D45" s="19"/>
      <c r="E45" s="2"/>
      <c r="F45" s="2"/>
      <c r="G45" s="2"/>
      <c r="H45" s="2"/>
      <c r="I45" s="2"/>
      <c r="J45" s="2"/>
      <c r="K45" s="2"/>
      <c r="L45" s="2"/>
      <c r="M45" s="2"/>
      <c r="N45" s="2"/>
      <c r="O45" s="2"/>
      <c r="P45" s="2"/>
      <c r="Q45" s="2">
        <v>1</v>
      </c>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8">
        <f t="shared" si="3"/>
        <v>1</v>
      </c>
    </row>
    <row r="46" spans="1:121" ht="18.75" x14ac:dyDescent="0.3">
      <c r="B46" s="65"/>
      <c r="C46" s="19" t="s">
        <v>148</v>
      </c>
      <c r="D46" s="19"/>
      <c r="E46" s="2"/>
      <c r="F46" s="2"/>
      <c r="G46" s="2"/>
      <c r="H46" s="2"/>
      <c r="I46" s="2">
        <v>1</v>
      </c>
      <c r="J46" s="2"/>
      <c r="K46" s="2"/>
      <c r="L46" s="2"/>
      <c r="M46" s="2"/>
      <c r="N46" s="2"/>
      <c r="O46" s="2">
        <v>1</v>
      </c>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8">
        <f t="shared" si="3"/>
        <v>2</v>
      </c>
    </row>
    <row r="47" spans="1:121" ht="18.75" x14ac:dyDescent="0.3">
      <c r="B47" s="65"/>
      <c r="C47" s="19" t="s">
        <v>149</v>
      </c>
      <c r="D47" s="3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9">
        <f t="shared" si="3"/>
        <v>0</v>
      </c>
    </row>
    <row r="48" spans="1:121" ht="18.75" x14ac:dyDescent="0.3">
      <c r="B48" s="65" t="s">
        <v>154</v>
      </c>
      <c r="C48" s="18" t="s">
        <v>145</v>
      </c>
      <c r="D48" s="18"/>
      <c r="E48" s="1"/>
      <c r="F48" s="1"/>
      <c r="G48" s="1">
        <v>1</v>
      </c>
      <c r="H48" s="1">
        <v>1</v>
      </c>
      <c r="I48" s="1"/>
      <c r="J48" s="1"/>
      <c r="K48" s="1"/>
      <c r="L48" s="1">
        <v>1</v>
      </c>
      <c r="M48" s="1">
        <v>1</v>
      </c>
      <c r="N48" s="1">
        <v>1</v>
      </c>
      <c r="O48" s="1"/>
      <c r="P48" s="1">
        <v>1</v>
      </c>
      <c r="Q48" s="1"/>
      <c r="R48" s="1">
        <v>1</v>
      </c>
      <c r="S48" s="1"/>
      <c r="T48" s="1">
        <v>1</v>
      </c>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7">
        <f t="shared" si="3"/>
        <v>8</v>
      </c>
    </row>
    <row r="49" spans="2:120" ht="18.75" x14ac:dyDescent="0.3">
      <c r="B49" s="65"/>
      <c r="C49" s="19" t="s">
        <v>146</v>
      </c>
      <c r="D49" s="19"/>
      <c r="E49" s="2">
        <v>1</v>
      </c>
      <c r="F49" s="2"/>
      <c r="G49" s="2"/>
      <c r="H49" s="2"/>
      <c r="I49" s="2"/>
      <c r="J49" s="2">
        <v>1</v>
      </c>
      <c r="K49" s="2"/>
      <c r="L49" s="2"/>
      <c r="M49" s="2"/>
      <c r="N49" s="2"/>
      <c r="O49" s="2"/>
      <c r="P49" s="2"/>
      <c r="Q49" s="2"/>
      <c r="R49" s="2"/>
      <c r="S49" s="2">
        <v>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8">
        <f t="shared" si="3"/>
        <v>3</v>
      </c>
    </row>
    <row r="50" spans="2:120" ht="18.75" x14ac:dyDescent="0.3">
      <c r="B50" s="65"/>
      <c r="C50" s="19" t="s">
        <v>147</v>
      </c>
      <c r="D50" s="19"/>
      <c r="E50" s="2"/>
      <c r="F50" s="2">
        <v>1</v>
      </c>
      <c r="G50" s="2"/>
      <c r="H50" s="2"/>
      <c r="I50" s="2"/>
      <c r="J50" s="2"/>
      <c r="K50" s="2">
        <v>1</v>
      </c>
      <c r="L50" s="2"/>
      <c r="M50" s="2"/>
      <c r="N50" s="2"/>
      <c r="O50" s="2"/>
      <c r="P50" s="2"/>
      <c r="Q50" s="2">
        <v>1</v>
      </c>
      <c r="R50" s="2"/>
      <c r="S50" s="2"/>
      <c r="T50" s="2"/>
      <c r="U50" s="2">
        <v>1</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8">
        <f t="shared" si="3"/>
        <v>4</v>
      </c>
    </row>
    <row r="51" spans="2:120" ht="18.75" x14ac:dyDescent="0.3">
      <c r="B51" s="65"/>
      <c r="C51" s="19" t="s">
        <v>148</v>
      </c>
      <c r="D51" s="19"/>
      <c r="E51" s="2"/>
      <c r="F51" s="2"/>
      <c r="G51" s="2"/>
      <c r="H51" s="2"/>
      <c r="I51" s="2">
        <v>1</v>
      </c>
      <c r="J51" s="2"/>
      <c r="K51" s="2"/>
      <c r="L51" s="2"/>
      <c r="M51" s="2"/>
      <c r="N51" s="2"/>
      <c r="O51" s="2">
        <v>1</v>
      </c>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8">
        <f t="shared" si="3"/>
        <v>2</v>
      </c>
    </row>
    <row r="52" spans="2:120" ht="18.75" x14ac:dyDescent="0.3">
      <c r="B52" s="65"/>
      <c r="C52" s="19" t="s">
        <v>149</v>
      </c>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9">
        <f t="shared" si="3"/>
        <v>0</v>
      </c>
    </row>
    <row r="53" spans="2:120" ht="18.75" x14ac:dyDescent="0.3">
      <c r="B53" s="65" t="s">
        <v>155</v>
      </c>
      <c r="C53" s="18" t="s">
        <v>145</v>
      </c>
      <c r="D53" s="18"/>
      <c r="E53" s="1"/>
      <c r="F53" s="1"/>
      <c r="G53" s="1">
        <v>1</v>
      </c>
      <c r="H53" s="1">
        <v>1</v>
      </c>
      <c r="I53" s="1"/>
      <c r="J53" s="1"/>
      <c r="K53" s="1"/>
      <c r="L53" s="1"/>
      <c r="M53" s="1">
        <v>1</v>
      </c>
      <c r="N53" s="1">
        <v>1</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7">
        <f t="shared" si="3"/>
        <v>4</v>
      </c>
    </row>
    <row r="54" spans="2:120" ht="18.75" x14ac:dyDescent="0.3">
      <c r="B54" s="65"/>
      <c r="C54" s="19" t="s">
        <v>146</v>
      </c>
      <c r="D54" s="19"/>
      <c r="E54" s="2"/>
      <c r="F54" s="2">
        <v>1</v>
      </c>
      <c r="G54" s="2"/>
      <c r="H54" s="2"/>
      <c r="I54" s="2"/>
      <c r="J54" s="2"/>
      <c r="K54" s="2">
        <v>1</v>
      </c>
      <c r="L54" s="2">
        <v>1</v>
      </c>
      <c r="M54" s="2"/>
      <c r="N54" s="2"/>
      <c r="O54" s="2"/>
      <c r="P54" s="2">
        <v>1</v>
      </c>
      <c r="Q54" s="2"/>
      <c r="R54" s="2"/>
      <c r="S54" s="2">
        <v>1</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8">
        <f t="shared" si="3"/>
        <v>5</v>
      </c>
    </row>
    <row r="55" spans="2:120" ht="18.75" x14ac:dyDescent="0.3">
      <c r="B55" s="65"/>
      <c r="C55" s="19" t="s">
        <v>147</v>
      </c>
      <c r="D55" s="19"/>
      <c r="E55" s="2"/>
      <c r="F55" s="2"/>
      <c r="G55" s="2"/>
      <c r="H55" s="2"/>
      <c r="I55" s="2">
        <v>1</v>
      </c>
      <c r="J55" s="2"/>
      <c r="K55" s="2"/>
      <c r="L55" s="2"/>
      <c r="M55" s="2"/>
      <c r="N55" s="2"/>
      <c r="O55" s="2">
        <v>1</v>
      </c>
      <c r="P55" s="2"/>
      <c r="Q55" s="2"/>
      <c r="R55" s="2">
        <v>1</v>
      </c>
      <c r="S55" s="2"/>
      <c r="T55" s="2"/>
      <c r="U55" s="2">
        <v>1</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8">
        <f t="shared" si="3"/>
        <v>4</v>
      </c>
    </row>
    <row r="56" spans="2:120" ht="18.75" x14ac:dyDescent="0.3">
      <c r="B56" s="65"/>
      <c r="C56" s="19" t="s">
        <v>148</v>
      </c>
      <c r="D56" s="19"/>
      <c r="E56" s="2">
        <v>1</v>
      </c>
      <c r="F56" s="2"/>
      <c r="G56" s="2"/>
      <c r="H56" s="2"/>
      <c r="I56" s="2"/>
      <c r="J56" s="2">
        <v>1</v>
      </c>
      <c r="K56" s="2"/>
      <c r="L56" s="2"/>
      <c r="M56" s="2"/>
      <c r="N56" s="2"/>
      <c r="O56" s="2"/>
      <c r="P56" s="2"/>
      <c r="Q56" s="2">
        <v>1</v>
      </c>
      <c r="R56" s="2"/>
      <c r="S56" s="2"/>
      <c r="T56" s="2">
        <v>1</v>
      </c>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8">
        <f t="shared" si="3"/>
        <v>4</v>
      </c>
    </row>
    <row r="57" spans="2:120" ht="18.75" x14ac:dyDescent="0.3">
      <c r="B57" s="65"/>
      <c r="C57" s="19" t="s">
        <v>149</v>
      </c>
      <c r="D57" s="3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9">
        <f t="shared" si="3"/>
        <v>0</v>
      </c>
    </row>
    <row r="58" spans="2:120" ht="18.75" x14ac:dyDescent="0.3">
      <c r="B58" s="65" t="s">
        <v>156</v>
      </c>
      <c r="C58" s="18" t="s">
        <v>145</v>
      </c>
      <c r="D58" s="18"/>
      <c r="E58" s="1"/>
      <c r="F58" s="1"/>
      <c r="G58" s="1">
        <v>1</v>
      </c>
      <c r="H58" s="1">
        <v>1</v>
      </c>
      <c r="I58" s="1"/>
      <c r="J58" s="1"/>
      <c r="K58" s="1"/>
      <c r="L58" s="1"/>
      <c r="M58" s="1">
        <v>1</v>
      </c>
      <c r="N58" s="1">
        <v>1</v>
      </c>
      <c r="O58" s="1"/>
      <c r="P58" s="1">
        <v>1</v>
      </c>
      <c r="Q58" s="1"/>
      <c r="R58" s="1"/>
      <c r="S58" s="1"/>
      <c r="T58" s="1">
        <v>1</v>
      </c>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7">
        <f t="shared" si="3"/>
        <v>6</v>
      </c>
    </row>
    <row r="59" spans="2:120" ht="18.75" x14ac:dyDescent="0.3">
      <c r="B59" s="65"/>
      <c r="C59" s="19" t="s">
        <v>146</v>
      </c>
      <c r="D59" s="19"/>
      <c r="E59" s="2">
        <v>1</v>
      </c>
      <c r="F59" s="2">
        <v>1</v>
      </c>
      <c r="G59" s="2"/>
      <c r="H59" s="2"/>
      <c r="I59" s="2"/>
      <c r="J59" s="2">
        <v>1</v>
      </c>
      <c r="K59" s="2">
        <v>1</v>
      </c>
      <c r="L59" s="2">
        <v>1</v>
      </c>
      <c r="M59" s="2"/>
      <c r="N59" s="2"/>
      <c r="O59" s="2"/>
      <c r="P59" s="2"/>
      <c r="Q59" s="2"/>
      <c r="R59" s="2">
        <v>1</v>
      </c>
      <c r="S59" s="2"/>
      <c r="T59" s="2"/>
      <c r="U59" s="2">
        <v>1</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8">
        <f t="shared" si="3"/>
        <v>7</v>
      </c>
    </row>
    <row r="60" spans="2:120" ht="18.75" x14ac:dyDescent="0.3">
      <c r="B60" s="65"/>
      <c r="C60" s="19" t="s">
        <v>147</v>
      </c>
      <c r="D60" s="19"/>
      <c r="E60" s="2"/>
      <c r="F60" s="2"/>
      <c r="G60" s="2"/>
      <c r="H60" s="2"/>
      <c r="I60" s="2">
        <v>1</v>
      </c>
      <c r="J60" s="2"/>
      <c r="K60" s="2"/>
      <c r="L60" s="2"/>
      <c r="M60" s="2"/>
      <c r="N60" s="2"/>
      <c r="O60" s="2">
        <v>1</v>
      </c>
      <c r="P60" s="2"/>
      <c r="Q60" s="2">
        <v>1</v>
      </c>
      <c r="R60" s="2"/>
      <c r="S60" s="2">
        <v>1</v>
      </c>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8">
        <f t="shared" si="3"/>
        <v>4</v>
      </c>
    </row>
    <row r="61" spans="2:120" ht="18.75" x14ac:dyDescent="0.3">
      <c r="B61" s="65"/>
      <c r="C61" s="19" t="s">
        <v>148</v>
      </c>
      <c r="D61" s="19"/>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8">
        <f t="shared" si="3"/>
        <v>0</v>
      </c>
    </row>
    <row r="62" spans="2:120" ht="18.75" x14ac:dyDescent="0.3">
      <c r="B62" s="65"/>
      <c r="C62" s="19" t="s">
        <v>149</v>
      </c>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9">
        <f t="shared" si="3"/>
        <v>0</v>
      </c>
    </row>
    <row r="63" spans="2:120" ht="18.75" x14ac:dyDescent="0.3">
      <c r="B63" s="65" t="s">
        <v>157</v>
      </c>
      <c r="C63" s="18" t="s">
        <v>145</v>
      </c>
      <c r="D63" s="18"/>
      <c r="E63" s="1"/>
      <c r="F63" s="1"/>
      <c r="G63" s="1"/>
      <c r="H63" s="1"/>
      <c r="I63" s="1"/>
      <c r="J63" s="1"/>
      <c r="K63" s="1"/>
      <c r="L63" s="1"/>
      <c r="M63" s="1"/>
      <c r="N63" s="1">
        <v>1</v>
      </c>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7">
        <f t="shared" si="3"/>
        <v>1</v>
      </c>
    </row>
    <row r="64" spans="2:120" ht="18.75" x14ac:dyDescent="0.3">
      <c r="B64" s="65"/>
      <c r="C64" s="19" t="s">
        <v>146</v>
      </c>
      <c r="D64" s="19"/>
      <c r="E64" s="2"/>
      <c r="F64" s="2"/>
      <c r="G64" s="2"/>
      <c r="H64" s="2"/>
      <c r="I64" s="2"/>
      <c r="J64" s="2"/>
      <c r="K64" s="2"/>
      <c r="L64" s="2"/>
      <c r="M64" s="2"/>
      <c r="N64" s="2"/>
      <c r="O64" s="2"/>
      <c r="P64" s="2"/>
      <c r="Q64" s="2"/>
      <c r="R64" s="2">
        <v>1</v>
      </c>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8">
        <f t="shared" si="3"/>
        <v>1</v>
      </c>
    </row>
    <row r="65" spans="2:120" ht="18.75" x14ac:dyDescent="0.3">
      <c r="B65" s="65"/>
      <c r="C65" s="19" t="s">
        <v>147</v>
      </c>
      <c r="D65" s="19"/>
      <c r="E65" s="2">
        <v>1</v>
      </c>
      <c r="F65" s="2"/>
      <c r="G65" s="2"/>
      <c r="H65" s="2"/>
      <c r="I65" s="2"/>
      <c r="J65" s="2">
        <v>1</v>
      </c>
      <c r="K65" s="2"/>
      <c r="L65" s="2"/>
      <c r="M65" s="2"/>
      <c r="N65" s="2"/>
      <c r="O65" s="2"/>
      <c r="P65" s="2"/>
      <c r="Q65" s="2">
        <v>1</v>
      </c>
      <c r="R65" s="2"/>
      <c r="S65" s="2">
        <v>1</v>
      </c>
      <c r="T65" s="2"/>
      <c r="U65" s="2">
        <v>1</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8">
        <f t="shared" si="3"/>
        <v>5</v>
      </c>
    </row>
    <row r="66" spans="2:120" ht="18.75" x14ac:dyDescent="0.3">
      <c r="B66" s="65"/>
      <c r="C66" s="19" t="s">
        <v>148</v>
      </c>
      <c r="D66" s="19"/>
      <c r="E66" s="2"/>
      <c r="F66" s="2">
        <v>1</v>
      </c>
      <c r="G66" s="2"/>
      <c r="H66" s="2"/>
      <c r="I66" s="2">
        <v>1</v>
      </c>
      <c r="J66" s="2"/>
      <c r="K66" s="2">
        <v>1</v>
      </c>
      <c r="L66" s="2">
        <v>1</v>
      </c>
      <c r="M66" s="2"/>
      <c r="N66" s="2"/>
      <c r="O66" s="2">
        <v>1</v>
      </c>
      <c r="P66" s="2">
        <v>1</v>
      </c>
      <c r="Q66" s="2"/>
      <c r="R66" s="2"/>
      <c r="S66" s="2"/>
      <c r="T66" s="2">
        <v>1</v>
      </c>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8">
        <f t="shared" si="3"/>
        <v>7</v>
      </c>
    </row>
    <row r="67" spans="2:120" ht="18.75" x14ac:dyDescent="0.3">
      <c r="B67" s="65"/>
      <c r="C67" s="19" t="s">
        <v>149</v>
      </c>
      <c r="D67" s="30"/>
      <c r="E67" s="3"/>
      <c r="F67" s="3"/>
      <c r="G67" s="3">
        <v>1</v>
      </c>
      <c r="H67" s="3">
        <v>1</v>
      </c>
      <c r="I67" s="3"/>
      <c r="J67" s="3"/>
      <c r="K67" s="3"/>
      <c r="L67" s="3"/>
      <c r="M67" s="3">
        <v>1</v>
      </c>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9">
        <f t="shared" si="3"/>
        <v>3</v>
      </c>
    </row>
    <row r="68" spans="2:120" ht="18.75" x14ac:dyDescent="0.3">
      <c r="B68" s="65" t="s">
        <v>158</v>
      </c>
      <c r="C68" s="18" t="s">
        <v>145</v>
      </c>
      <c r="D68" s="18"/>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7">
        <f t="shared" si="3"/>
        <v>0</v>
      </c>
    </row>
    <row r="69" spans="2:120" ht="18.75" x14ac:dyDescent="0.3">
      <c r="B69" s="65"/>
      <c r="C69" s="19" t="s">
        <v>146</v>
      </c>
      <c r="D69" s="19"/>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8">
        <f t="shared" si="3"/>
        <v>0</v>
      </c>
    </row>
    <row r="70" spans="2:120" ht="18.75" x14ac:dyDescent="0.3">
      <c r="B70" s="65"/>
      <c r="C70" s="19" t="s">
        <v>147</v>
      </c>
      <c r="D70" s="19"/>
      <c r="E70" s="2">
        <v>1</v>
      </c>
      <c r="F70" s="2"/>
      <c r="G70" s="2">
        <v>1</v>
      </c>
      <c r="H70" s="2"/>
      <c r="I70" s="2">
        <v>1</v>
      </c>
      <c r="J70" s="2">
        <v>1</v>
      </c>
      <c r="K70" s="2"/>
      <c r="L70" s="2">
        <v>1</v>
      </c>
      <c r="M70" s="2">
        <v>1</v>
      </c>
      <c r="N70" s="2"/>
      <c r="O70" s="2">
        <v>1</v>
      </c>
      <c r="P70" s="2"/>
      <c r="Q70" s="2">
        <v>1</v>
      </c>
      <c r="R70" s="2"/>
      <c r="S70" s="2">
        <v>1</v>
      </c>
      <c r="T70" s="2">
        <v>1</v>
      </c>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8">
        <f t="shared" si="3"/>
        <v>10</v>
      </c>
    </row>
    <row r="71" spans="2:120" ht="18.75" x14ac:dyDescent="0.3">
      <c r="B71" s="65"/>
      <c r="C71" s="19" t="s">
        <v>148</v>
      </c>
      <c r="D71" s="19"/>
      <c r="E71" s="2"/>
      <c r="F71" s="2">
        <v>1</v>
      </c>
      <c r="G71" s="2"/>
      <c r="H71" s="2"/>
      <c r="I71" s="2"/>
      <c r="J71" s="2"/>
      <c r="K71" s="2">
        <v>1</v>
      </c>
      <c r="L71" s="2"/>
      <c r="M71" s="2"/>
      <c r="N71" s="2"/>
      <c r="O71" s="2"/>
      <c r="P71" s="2">
        <v>1</v>
      </c>
      <c r="Q71" s="2"/>
      <c r="R71" s="2"/>
      <c r="S71" s="2"/>
      <c r="T71" s="2"/>
      <c r="U71" s="2">
        <v>1</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8">
        <f t="shared" si="3"/>
        <v>4</v>
      </c>
    </row>
    <row r="72" spans="2:120" ht="18.75" x14ac:dyDescent="0.3">
      <c r="B72" s="65"/>
      <c r="C72" s="19" t="s">
        <v>149</v>
      </c>
      <c r="D72" s="30"/>
      <c r="E72" s="3"/>
      <c r="F72" s="3"/>
      <c r="G72" s="3"/>
      <c r="H72" s="3">
        <v>1</v>
      </c>
      <c r="I72" s="3"/>
      <c r="J72" s="3"/>
      <c r="K72" s="3"/>
      <c r="L72" s="3"/>
      <c r="M72" s="3"/>
      <c r="N72" s="3">
        <v>1</v>
      </c>
      <c r="O72" s="3"/>
      <c r="P72" s="3"/>
      <c r="Q72" s="3"/>
      <c r="R72" s="3">
        <v>1</v>
      </c>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9">
        <f t="shared" si="3"/>
        <v>3</v>
      </c>
    </row>
    <row r="73" spans="2:120" ht="18.75" x14ac:dyDescent="0.3">
      <c r="B73" s="65" t="s">
        <v>159</v>
      </c>
      <c r="C73" s="18" t="s">
        <v>145</v>
      </c>
      <c r="D73" s="18"/>
      <c r="E73" s="1"/>
      <c r="F73" s="1"/>
      <c r="G73" s="1"/>
      <c r="H73" s="1"/>
      <c r="I73" s="1"/>
      <c r="J73" s="1"/>
      <c r="K73" s="1"/>
      <c r="L73" s="1"/>
      <c r="M73" s="1"/>
      <c r="N73" s="1"/>
      <c r="O73" s="1"/>
      <c r="P73" s="1"/>
      <c r="Q73" s="1"/>
      <c r="R73" s="1"/>
      <c r="S73" s="1"/>
      <c r="T73" s="1">
        <v>1</v>
      </c>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7">
        <f t="shared" si="3"/>
        <v>1</v>
      </c>
    </row>
    <row r="74" spans="2:120" ht="18.75" x14ac:dyDescent="0.3">
      <c r="B74" s="65"/>
      <c r="C74" s="19" t="s">
        <v>146</v>
      </c>
      <c r="D74" s="19"/>
      <c r="E74" s="2"/>
      <c r="F74" s="2"/>
      <c r="G74" s="2">
        <v>1</v>
      </c>
      <c r="H74" s="2"/>
      <c r="I74" s="2"/>
      <c r="J74" s="2"/>
      <c r="K74" s="2"/>
      <c r="L74" s="2"/>
      <c r="M74" s="2">
        <v>1</v>
      </c>
      <c r="N74" s="2"/>
      <c r="O74" s="2"/>
      <c r="P74" s="2"/>
      <c r="Q74" s="2">
        <v>1</v>
      </c>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8">
        <f t="shared" si="3"/>
        <v>3</v>
      </c>
    </row>
    <row r="75" spans="2:120" ht="18.75" x14ac:dyDescent="0.3">
      <c r="B75" s="65"/>
      <c r="C75" s="19" t="s">
        <v>147</v>
      </c>
      <c r="D75" s="19"/>
      <c r="E75" s="2">
        <v>1</v>
      </c>
      <c r="F75" s="2"/>
      <c r="G75" s="2"/>
      <c r="H75" s="2"/>
      <c r="I75" s="2">
        <v>1</v>
      </c>
      <c r="J75" s="2">
        <v>1</v>
      </c>
      <c r="K75" s="2"/>
      <c r="L75" s="2">
        <v>1</v>
      </c>
      <c r="M75" s="2"/>
      <c r="N75" s="2"/>
      <c r="O75" s="2">
        <v>1</v>
      </c>
      <c r="P75" s="2"/>
      <c r="Q75" s="2"/>
      <c r="R75" s="2"/>
      <c r="S75" s="2">
        <v>1</v>
      </c>
      <c r="T75" s="2"/>
      <c r="U75" s="2">
        <v>1</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8">
        <f t="shared" si="3"/>
        <v>7</v>
      </c>
    </row>
    <row r="76" spans="2:120" ht="18.75" x14ac:dyDescent="0.3">
      <c r="B76" s="65"/>
      <c r="C76" s="19" t="s">
        <v>148</v>
      </c>
      <c r="D76" s="19"/>
      <c r="E76" s="2"/>
      <c r="F76" s="2">
        <v>1</v>
      </c>
      <c r="G76" s="2"/>
      <c r="H76" s="2"/>
      <c r="I76" s="2"/>
      <c r="J76" s="2"/>
      <c r="K76" s="2">
        <v>1</v>
      </c>
      <c r="L76" s="2"/>
      <c r="M76" s="2"/>
      <c r="N76" s="2"/>
      <c r="O76" s="2"/>
      <c r="P76" s="2">
        <v>1</v>
      </c>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8">
        <f t="shared" si="3"/>
        <v>3</v>
      </c>
    </row>
    <row r="77" spans="2:120" ht="18.75" x14ac:dyDescent="0.3">
      <c r="B77" s="65"/>
      <c r="C77" s="19" t="s">
        <v>149</v>
      </c>
      <c r="D77" s="30"/>
      <c r="E77" s="3"/>
      <c r="F77" s="3"/>
      <c r="G77" s="3"/>
      <c r="H77" s="3">
        <v>1</v>
      </c>
      <c r="I77" s="3"/>
      <c r="J77" s="3"/>
      <c r="K77" s="3"/>
      <c r="L77" s="3"/>
      <c r="M77" s="3"/>
      <c r="N77" s="3">
        <v>1</v>
      </c>
      <c r="O77" s="3"/>
      <c r="P77" s="3"/>
      <c r="Q77" s="3"/>
      <c r="R77" s="3">
        <v>1</v>
      </c>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9">
        <f t="shared" si="3"/>
        <v>3</v>
      </c>
    </row>
    <row r="78" spans="2:120" ht="18.75" x14ac:dyDescent="0.3">
      <c r="B78" s="65" t="s">
        <v>160</v>
      </c>
      <c r="C78" s="18" t="s">
        <v>145</v>
      </c>
      <c r="D78" s="18"/>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7">
        <f t="shared" si="3"/>
        <v>0</v>
      </c>
    </row>
    <row r="79" spans="2:120" ht="18.75" x14ac:dyDescent="0.3">
      <c r="B79" s="65"/>
      <c r="C79" s="19" t="s">
        <v>146</v>
      </c>
      <c r="D79" s="19"/>
      <c r="E79" s="2"/>
      <c r="F79" s="2"/>
      <c r="G79" s="2"/>
      <c r="H79" s="2"/>
      <c r="I79" s="2"/>
      <c r="J79" s="2"/>
      <c r="K79" s="2"/>
      <c r="L79" s="2"/>
      <c r="M79" s="2"/>
      <c r="N79" s="2"/>
      <c r="O79" s="2"/>
      <c r="P79" s="2"/>
      <c r="Q79" s="2">
        <v>1</v>
      </c>
      <c r="R79" s="2"/>
      <c r="S79" s="2"/>
      <c r="T79" s="2">
        <v>1</v>
      </c>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8">
        <f t="shared" si="3"/>
        <v>2</v>
      </c>
    </row>
    <row r="80" spans="2:120" ht="18.75" x14ac:dyDescent="0.3">
      <c r="B80" s="65"/>
      <c r="C80" s="19" t="s">
        <v>147</v>
      </c>
      <c r="D80" s="19"/>
      <c r="E80" s="2"/>
      <c r="F80" s="2">
        <v>1</v>
      </c>
      <c r="G80" s="2"/>
      <c r="H80" s="2"/>
      <c r="I80" s="2"/>
      <c r="J80" s="2"/>
      <c r="K80" s="2">
        <v>1</v>
      </c>
      <c r="L80" s="2">
        <v>1</v>
      </c>
      <c r="M80" s="2"/>
      <c r="N80" s="2"/>
      <c r="O80" s="2"/>
      <c r="P80" s="2"/>
      <c r="Q80" s="2"/>
      <c r="R80" s="2"/>
      <c r="S80" s="2">
        <v>1</v>
      </c>
      <c r="T80" s="2"/>
      <c r="U80" s="2">
        <v>1</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8">
        <f t="shared" si="3"/>
        <v>5</v>
      </c>
    </row>
    <row r="81" spans="2:120" ht="18.75" x14ac:dyDescent="0.3">
      <c r="B81" s="65"/>
      <c r="C81" s="19" t="s">
        <v>148</v>
      </c>
      <c r="D81" s="19"/>
      <c r="E81" s="2">
        <v>1</v>
      </c>
      <c r="F81" s="2"/>
      <c r="G81" s="2"/>
      <c r="H81" s="2"/>
      <c r="I81" s="2">
        <v>1</v>
      </c>
      <c r="J81" s="2">
        <v>1</v>
      </c>
      <c r="K81" s="2"/>
      <c r="L81" s="2"/>
      <c r="M81" s="2"/>
      <c r="N81" s="2"/>
      <c r="O81" s="2">
        <v>1</v>
      </c>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8">
        <f t="shared" si="3"/>
        <v>4</v>
      </c>
    </row>
    <row r="82" spans="2:120" ht="18.75" x14ac:dyDescent="0.3">
      <c r="B82" s="65"/>
      <c r="C82" s="19" t="s">
        <v>149</v>
      </c>
      <c r="D82" s="30"/>
      <c r="E82" s="3"/>
      <c r="F82" s="3"/>
      <c r="G82" s="3">
        <v>1</v>
      </c>
      <c r="H82" s="3">
        <v>1</v>
      </c>
      <c r="I82" s="3"/>
      <c r="J82" s="3"/>
      <c r="K82" s="3"/>
      <c r="L82" s="3"/>
      <c r="M82" s="3">
        <v>1</v>
      </c>
      <c r="N82" s="3">
        <v>1</v>
      </c>
      <c r="O82" s="3"/>
      <c r="P82" s="3">
        <v>1</v>
      </c>
      <c r="Q82" s="3"/>
      <c r="R82" s="3">
        <v>1</v>
      </c>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9">
        <f t="shared" si="3"/>
        <v>6</v>
      </c>
    </row>
    <row r="83" spans="2:120" ht="18.75" customHeight="1" x14ac:dyDescent="0.3">
      <c r="B83" s="65" t="s">
        <v>552</v>
      </c>
      <c r="C83" s="18" t="s">
        <v>145</v>
      </c>
      <c r="D83" s="18"/>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7">
        <f t="shared" si="3"/>
        <v>0</v>
      </c>
    </row>
    <row r="84" spans="2:120" ht="18.75" x14ac:dyDescent="0.3">
      <c r="B84" s="65"/>
      <c r="C84" s="19" t="s">
        <v>146</v>
      </c>
      <c r="D84" s="19"/>
      <c r="E84" s="2"/>
      <c r="F84" s="2"/>
      <c r="G84" s="2"/>
      <c r="H84" s="2"/>
      <c r="I84" s="2"/>
      <c r="J84" s="2"/>
      <c r="K84" s="2"/>
      <c r="L84" s="2"/>
      <c r="M84" s="2"/>
      <c r="N84" s="2"/>
      <c r="O84" s="2"/>
      <c r="P84" s="2"/>
      <c r="Q84" s="2"/>
      <c r="R84" s="2"/>
      <c r="S84" s="2"/>
      <c r="T84" s="2">
        <v>1</v>
      </c>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8">
        <f t="shared" si="3"/>
        <v>1</v>
      </c>
    </row>
    <row r="85" spans="2:120" ht="18.75" x14ac:dyDescent="0.3">
      <c r="B85" s="65"/>
      <c r="C85" s="19" t="s">
        <v>147</v>
      </c>
      <c r="D85" s="19"/>
      <c r="E85" s="2"/>
      <c r="F85" s="2">
        <v>1</v>
      </c>
      <c r="G85" s="2"/>
      <c r="H85" s="2"/>
      <c r="I85" s="2"/>
      <c r="J85" s="2"/>
      <c r="K85" s="2">
        <v>1</v>
      </c>
      <c r="L85" s="2"/>
      <c r="M85" s="2"/>
      <c r="N85" s="2"/>
      <c r="O85" s="2"/>
      <c r="P85" s="2"/>
      <c r="Q85" s="2">
        <v>1</v>
      </c>
      <c r="R85" s="2"/>
      <c r="S85" s="2"/>
      <c r="T85" s="2"/>
      <c r="U85" s="2">
        <v>1</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8">
        <f t="shared" si="3"/>
        <v>4</v>
      </c>
    </row>
    <row r="86" spans="2:120" ht="18.75" x14ac:dyDescent="0.3">
      <c r="B86" s="65"/>
      <c r="C86" s="19" t="s">
        <v>148</v>
      </c>
      <c r="D86" s="19"/>
      <c r="E86" s="2">
        <v>1</v>
      </c>
      <c r="F86" s="2"/>
      <c r="G86" s="2"/>
      <c r="H86" s="2"/>
      <c r="I86" s="2">
        <v>1</v>
      </c>
      <c r="J86" s="2">
        <v>1</v>
      </c>
      <c r="K86" s="2"/>
      <c r="L86" s="2">
        <v>1</v>
      </c>
      <c r="M86" s="2"/>
      <c r="N86" s="2"/>
      <c r="O86" s="2">
        <v>1</v>
      </c>
      <c r="P86" s="2">
        <v>1</v>
      </c>
      <c r="Q86" s="2"/>
      <c r="R86" s="2">
        <v>1</v>
      </c>
      <c r="S86" s="2">
        <v>1</v>
      </c>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8">
        <f t="shared" si="3"/>
        <v>8</v>
      </c>
    </row>
    <row r="87" spans="2:120" ht="18.75" x14ac:dyDescent="0.3">
      <c r="B87" s="65"/>
      <c r="C87" s="19" t="s">
        <v>149</v>
      </c>
      <c r="D87" s="30"/>
      <c r="E87" s="3"/>
      <c r="F87" s="3"/>
      <c r="G87" s="3">
        <v>1</v>
      </c>
      <c r="H87" s="3">
        <v>1</v>
      </c>
      <c r="I87" s="3"/>
      <c r="J87" s="3"/>
      <c r="K87" s="3"/>
      <c r="L87" s="3"/>
      <c r="M87" s="3">
        <v>1</v>
      </c>
      <c r="N87" s="3">
        <v>1</v>
      </c>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9">
        <f t="shared" si="3"/>
        <v>4</v>
      </c>
    </row>
    <row r="88" spans="2:120" ht="18.75" x14ac:dyDescent="0.3">
      <c r="B88" s="65" t="s">
        <v>161</v>
      </c>
      <c r="C88" s="18" t="s">
        <v>145</v>
      </c>
      <c r="D88" s="18"/>
      <c r="E88" s="1"/>
      <c r="F88" s="1"/>
      <c r="G88" s="1"/>
      <c r="H88" s="1"/>
      <c r="I88" s="1"/>
      <c r="J88" s="1"/>
      <c r="K88" s="1"/>
      <c r="L88" s="1"/>
      <c r="M88" s="1"/>
      <c r="N88" s="1"/>
      <c r="O88" s="1"/>
      <c r="P88" s="1"/>
      <c r="Q88" s="1"/>
      <c r="R88" s="1">
        <v>1</v>
      </c>
      <c r="S88" s="1"/>
      <c r="T88" s="1">
        <v>1</v>
      </c>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7">
        <f t="shared" si="3"/>
        <v>2</v>
      </c>
    </row>
    <row r="89" spans="2:120" ht="18.75" x14ac:dyDescent="0.3">
      <c r="B89" s="65"/>
      <c r="C89" s="19" t="s">
        <v>146</v>
      </c>
      <c r="D89" s="19"/>
      <c r="E89" s="2"/>
      <c r="F89" s="2"/>
      <c r="G89" s="2"/>
      <c r="H89" s="2"/>
      <c r="I89" s="2"/>
      <c r="J89" s="2"/>
      <c r="K89" s="2"/>
      <c r="L89" s="2">
        <v>1</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8">
        <f t="shared" si="3"/>
        <v>1</v>
      </c>
    </row>
    <row r="90" spans="2:120" ht="18.75" x14ac:dyDescent="0.3">
      <c r="B90" s="65"/>
      <c r="C90" s="19" t="s">
        <v>147</v>
      </c>
      <c r="D90" s="19"/>
      <c r="E90" s="2">
        <v>1</v>
      </c>
      <c r="F90" s="2">
        <v>1</v>
      </c>
      <c r="G90" s="2">
        <v>1</v>
      </c>
      <c r="H90" s="2"/>
      <c r="I90" s="2"/>
      <c r="J90" s="2">
        <v>1</v>
      </c>
      <c r="K90" s="2">
        <v>1</v>
      </c>
      <c r="L90" s="2"/>
      <c r="M90" s="2">
        <v>1</v>
      </c>
      <c r="N90" s="2"/>
      <c r="O90" s="2"/>
      <c r="P90" s="2"/>
      <c r="Q90" s="2">
        <v>1</v>
      </c>
      <c r="R90" s="2"/>
      <c r="S90" s="2"/>
      <c r="T90" s="2"/>
      <c r="U90" s="2">
        <v>1</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8">
        <f t="shared" si="3"/>
        <v>8</v>
      </c>
    </row>
    <row r="91" spans="2:120" ht="18.75" x14ac:dyDescent="0.3">
      <c r="B91" s="65"/>
      <c r="C91" s="19" t="s">
        <v>148</v>
      </c>
      <c r="D91" s="19"/>
      <c r="E91" s="2"/>
      <c r="F91" s="2"/>
      <c r="G91" s="2"/>
      <c r="H91" s="2"/>
      <c r="I91" s="2">
        <v>1</v>
      </c>
      <c r="J91" s="2"/>
      <c r="K91" s="2"/>
      <c r="L91" s="2"/>
      <c r="M91" s="2"/>
      <c r="N91" s="2"/>
      <c r="O91" s="2">
        <v>1</v>
      </c>
      <c r="P91" s="2">
        <v>1</v>
      </c>
      <c r="Q91" s="2"/>
      <c r="R91" s="2"/>
      <c r="S91" s="2">
        <v>1</v>
      </c>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8">
        <f t="shared" si="3"/>
        <v>4</v>
      </c>
    </row>
    <row r="92" spans="2:120" ht="18.75" x14ac:dyDescent="0.3">
      <c r="B92" s="65"/>
      <c r="C92" s="19" t="s">
        <v>149</v>
      </c>
      <c r="D92" s="30"/>
      <c r="E92" s="3"/>
      <c r="F92" s="3"/>
      <c r="G92" s="3"/>
      <c r="H92" s="3">
        <v>1</v>
      </c>
      <c r="I92" s="3"/>
      <c r="J92" s="3"/>
      <c r="K92" s="3"/>
      <c r="L92" s="3"/>
      <c r="M92" s="3"/>
      <c r="N92" s="3">
        <v>1</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9">
        <f t="shared" si="3"/>
        <v>2</v>
      </c>
    </row>
    <row r="93" spans="2:120" ht="18.75" x14ac:dyDescent="0.3">
      <c r="B93" s="65" t="s">
        <v>185</v>
      </c>
      <c r="C93" s="18" t="s">
        <v>145</v>
      </c>
      <c r="D93" s="18"/>
      <c r="E93" s="1"/>
      <c r="F93" s="1">
        <v>1</v>
      </c>
      <c r="G93" s="1">
        <v>1</v>
      </c>
      <c r="H93" s="1"/>
      <c r="I93" s="1"/>
      <c r="J93" s="1"/>
      <c r="K93" s="1">
        <v>1</v>
      </c>
      <c r="L93" s="1">
        <v>1</v>
      </c>
      <c r="M93" s="1">
        <v>1</v>
      </c>
      <c r="N93" s="1"/>
      <c r="O93" s="1"/>
      <c r="P93" s="1">
        <v>1</v>
      </c>
      <c r="Q93" s="1">
        <v>1</v>
      </c>
      <c r="R93" s="1">
        <v>1</v>
      </c>
      <c r="S93" s="1"/>
      <c r="T93" s="1">
        <v>1</v>
      </c>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7">
        <f t="shared" si="3"/>
        <v>9</v>
      </c>
    </row>
    <row r="94" spans="2:120" ht="18.75" x14ac:dyDescent="0.3">
      <c r="B94" s="65"/>
      <c r="C94" s="19" t="s">
        <v>146</v>
      </c>
      <c r="D94" s="19"/>
      <c r="E94" s="2">
        <v>1</v>
      </c>
      <c r="F94" s="2"/>
      <c r="G94" s="2"/>
      <c r="H94" s="2"/>
      <c r="I94" s="2">
        <v>1</v>
      </c>
      <c r="J94" s="2">
        <v>1</v>
      </c>
      <c r="K94" s="2"/>
      <c r="L94" s="2"/>
      <c r="M94" s="2"/>
      <c r="N94" s="2"/>
      <c r="O94" s="2">
        <v>1</v>
      </c>
      <c r="P94" s="2"/>
      <c r="Q94" s="2"/>
      <c r="R94" s="2"/>
      <c r="S94" s="2">
        <v>1</v>
      </c>
      <c r="T94" s="2"/>
      <c r="U94" s="2">
        <v>1</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8">
        <f t="shared" si="3"/>
        <v>6</v>
      </c>
    </row>
    <row r="95" spans="2:120" ht="18.75" x14ac:dyDescent="0.3">
      <c r="B95" s="65"/>
      <c r="C95" s="19" t="s">
        <v>147</v>
      </c>
      <c r="D95" s="19"/>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8">
        <f t="shared" si="3"/>
        <v>0</v>
      </c>
    </row>
    <row r="96" spans="2:120" ht="18.75" x14ac:dyDescent="0.3">
      <c r="B96" s="65"/>
      <c r="C96" s="19" t="s">
        <v>148</v>
      </c>
      <c r="D96" s="19"/>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8">
        <f t="shared" si="3"/>
        <v>0</v>
      </c>
    </row>
    <row r="97" spans="2:120" ht="18.75" x14ac:dyDescent="0.3">
      <c r="B97" s="65"/>
      <c r="C97" s="19" t="s">
        <v>149</v>
      </c>
      <c r="D97" s="30"/>
      <c r="E97" s="3"/>
      <c r="F97" s="3"/>
      <c r="G97" s="3"/>
      <c r="H97" s="3"/>
      <c r="I97" s="3"/>
      <c r="J97" s="3"/>
      <c r="K97" s="3"/>
      <c r="L97" s="3"/>
      <c r="M97" s="3"/>
      <c r="N97" s="3">
        <v>1</v>
      </c>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9">
        <f t="shared" si="3"/>
        <v>1</v>
      </c>
    </row>
    <row r="98" spans="2:120" ht="18.75" x14ac:dyDescent="0.3">
      <c r="B98" s="65" t="s">
        <v>162</v>
      </c>
      <c r="C98" s="18" t="s">
        <v>145</v>
      </c>
      <c r="D98" s="18"/>
      <c r="E98" s="1"/>
      <c r="F98" s="1"/>
      <c r="G98" s="1"/>
      <c r="H98" s="1">
        <v>1</v>
      </c>
      <c r="I98" s="1"/>
      <c r="J98" s="1"/>
      <c r="K98" s="1"/>
      <c r="L98" s="1"/>
      <c r="M98" s="1"/>
      <c r="N98" s="1">
        <v>1</v>
      </c>
      <c r="O98" s="1"/>
      <c r="P98" s="1"/>
      <c r="Q98" s="1">
        <v>1</v>
      </c>
      <c r="R98" s="1">
        <v>1</v>
      </c>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7">
        <f t="shared" si="3"/>
        <v>4</v>
      </c>
    </row>
    <row r="99" spans="2:120" ht="18.75" x14ac:dyDescent="0.3">
      <c r="B99" s="65"/>
      <c r="C99" s="19" t="s">
        <v>146</v>
      </c>
      <c r="D99" s="19"/>
      <c r="E99" s="2">
        <v>1</v>
      </c>
      <c r="F99" s="2">
        <v>1</v>
      </c>
      <c r="G99" s="2">
        <v>1</v>
      </c>
      <c r="H99" s="2"/>
      <c r="I99" s="2"/>
      <c r="J99" s="2">
        <v>1</v>
      </c>
      <c r="K99" s="2">
        <v>1</v>
      </c>
      <c r="L99" s="2">
        <v>1</v>
      </c>
      <c r="M99" s="2">
        <v>1</v>
      </c>
      <c r="N99" s="2"/>
      <c r="O99" s="2"/>
      <c r="P99" s="2">
        <v>1</v>
      </c>
      <c r="Q99" s="2"/>
      <c r="R99" s="2"/>
      <c r="S99" s="2">
        <v>1</v>
      </c>
      <c r="T99" s="2">
        <v>1</v>
      </c>
      <c r="U99" s="2">
        <v>1</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8">
        <f t="shared" si="3"/>
        <v>11</v>
      </c>
    </row>
    <row r="100" spans="2:120" ht="18.75" x14ac:dyDescent="0.3">
      <c r="B100" s="65"/>
      <c r="C100" s="19" t="s">
        <v>147</v>
      </c>
      <c r="D100" s="19"/>
      <c r="E100" s="2"/>
      <c r="F100" s="2"/>
      <c r="G100" s="2"/>
      <c r="H100" s="2"/>
      <c r="I100" s="2">
        <v>1</v>
      </c>
      <c r="J100" s="2"/>
      <c r="K100" s="2"/>
      <c r="L100" s="2"/>
      <c r="M100" s="2"/>
      <c r="N100" s="2"/>
      <c r="O100" s="2">
        <v>1</v>
      </c>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8">
        <f t="shared" si="3"/>
        <v>2</v>
      </c>
    </row>
    <row r="101" spans="2:120" ht="18.75" x14ac:dyDescent="0.3">
      <c r="B101" s="65"/>
      <c r="C101" s="19" t="s">
        <v>148</v>
      </c>
      <c r="D101" s="19"/>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8">
        <f t="shared" si="3"/>
        <v>0</v>
      </c>
    </row>
    <row r="102" spans="2:120" ht="18.75" x14ac:dyDescent="0.3">
      <c r="B102" s="65"/>
      <c r="C102" s="19" t="s">
        <v>149</v>
      </c>
      <c r="D102" s="3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9">
        <f t="shared" ref="DP102:DP162" si="4">SUM(E102:DO102)</f>
        <v>0</v>
      </c>
    </row>
    <row r="103" spans="2:120" ht="18.75" x14ac:dyDescent="0.3">
      <c r="B103" s="65" t="s">
        <v>163</v>
      </c>
      <c r="C103" s="18" t="s">
        <v>145</v>
      </c>
      <c r="D103" s="18"/>
      <c r="E103" s="1"/>
      <c r="F103" s="1"/>
      <c r="G103" s="1">
        <v>1</v>
      </c>
      <c r="H103" s="1"/>
      <c r="I103" s="1"/>
      <c r="J103" s="1"/>
      <c r="K103" s="1"/>
      <c r="L103" s="1">
        <v>1</v>
      </c>
      <c r="M103" s="1">
        <v>1</v>
      </c>
      <c r="N103" s="1"/>
      <c r="O103" s="1"/>
      <c r="P103" s="1"/>
      <c r="Q103" s="1"/>
      <c r="R103" s="1">
        <v>1</v>
      </c>
      <c r="S103" s="1"/>
      <c r="T103" s="1">
        <v>1</v>
      </c>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7">
        <f t="shared" si="4"/>
        <v>5</v>
      </c>
    </row>
    <row r="104" spans="2:120" ht="18.75" x14ac:dyDescent="0.3">
      <c r="B104" s="65"/>
      <c r="C104" s="19" t="s">
        <v>146</v>
      </c>
      <c r="D104" s="19"/>
      <c r="E104" s="2">
        <v>1</v>
      </c>
      <c r="F104" s="2">
        <v>1</v>
      </c>
      <c r="G104" s="2"/>
      <c r="H104" s="2"/>
      <c r="I104" s="2"/>
      <c r="J104" s="2">
        <v>1</v>
      </c>
      <c r="K104" s="2">
        <v>1</v>
      </c>
      <c r="L104" s="2"/>
      <c r="M104" s="2"/>
      <c r="N104" s="2"/>
      <c r="O104" s="2"/>
      <c r="P104" s="2">
        <v>1</v>
      </c>
      <c r="Q104" s="2">
        <v>1</v>
      </c>
      <c r="R104" s="2"/>
      <c r="S104" s="2">
        <v>1</v>
      </c>
      <c r="T104" s="2"/>
      <c r="U104" s="2">
        <v>1</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8">
        <f t="shared" si="4"/>
        <v>8</v>
      </c>
    </row>
    <row r="105" spans="2:120" ht="18.75" x14ac:dyDescent="0.3">
      <c r="B105" s="65"/>
      <c r="C105" s="19" t="s">
        <v>147</v>
      </c>
      <c r="D105" s="19"/>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8">
        <f t="shared" si="4"/>
        <v>0</v>
      </c>
    </row>
    <row r="106" spans="2:120" ht="18.75" x14ac:dyDescent="0.3">
      <c r="B106" s="65"/>
      <c r="C106" s="19" t="s">
        <v>148</v>
      </c>
      <c r="D106" s="19"/>
      <c r="E106" s="2"/>
      <c r="F106" s="2"/>
      <c r="G106" s="2"/>
      <c r="H106" s="2"/>
      <c r="I106" s="2">
        <v>1</v>
      </c>
      <c r="J106" s="2"/>
      <c r="K106" s="2"/>
      <c r="L106" s="2"/>
      <c r="M106" s="2"/>
      <c r="N106" s="2"/>
      <c r="O106" s="2">
        <v>1</v>
      </c>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8">
        <f t="shared" si="4"/>
        <v>2</v>
      </c>
    </row>
    <row r="107" spans="2:120" ht="18.75" x14ac:dyDescent="0.3">
      <c r="B107" s="65"/>
      <c r="C107" s="19" t="s">
        <v>149</v>
      </c>
      <c r="D107" s="30"/>
      <c r="E107" s="3"/>
      <c r="F107" s="3"/>
      <c r="G107" s="3"/>
      <c r="H107" s="3">
        <v>1</v>
      </c>
      <c r="I107" s="3"/>
      <c r="J107" s="3"/>
      <c r="K107" s="3"/>
      <c r="L107" s="3"/>
      <c r="M107" s="3"/>
      <c r="N107" s="3">
        <v>1</v>
      </c>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9">
        <f t="shared" si="4"/>
        <v>2</v>
      </c>
    </row>
    <row r="108" spans="2:120" ht="18.75" x14ac:dyDescent="0.3">
      <c r="B108" s="65" t="s">
        <v>164</v>
      </c>
      <c r="C108" s="18" t="s">
        <v>145</v>
      </c>
      <c r="D108" s="18"/>
      <c r="E108" s="1"/>
      <c r="F108" s="1"/>
      <c r="G108" s="1">
        <v>1</v>
      </c>
      <c r="H108" s="1"/>
      <c r="I108" s="1">
        <v>1</v>
      </c>
      <c r="J108" s="1"/>
      <c r="K108" s="1"/>
      <c r="L108" s="1">
        <v>1</v>
      </c>
      <c r="M108" s="1">
        <v>1</v>
      </c>
      <c r="N108" s="1"/>
      <c r="O108" s="1">
        <v>1</v>
      </c>
      <c r="P108" s="1">
        <v>1</v>
      </c>
      <c r="Q108" s="1"/>
      <c r="R108" s="1">
        <v>1</v>
      </c>
      <c r="S108" s="1">
        <v>1</v>
      </c>
      <c r="T108" s="1">
        <v>1</v>
      </c>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7">
        <f t="shared" si="4"/>
        <v>9</v>
      </c>
    </row>
    <row r="109" spans="2:120" ht="18.75" x14ac:dyDescent="0.3">
      <c r="B109" s="65"/>
      <c r="C109" s="19" t="s">
        <v>146</v>
      </c>
      <c r="D109" s="19"/>
      <c r="E109" s="2">
        <v>1</v>
      </c>
      <c r="F109" s="2">
        <v>1</v>
      </c>
      <c r="G109" s="2"/>
      <c r="H109" s="2"/>
      <c r="I109" s="2"/>
      <c r="J109" s="2">
        <v>1</v>
      </c>
      <c r="K109" s="2">
        <v>1</v>
      </c>
      <c r="L109" s="2"/>
      <c r="M109" s="2"/>
      <c r="N109" s="2"/>
      <c r="O109" s="2"/>
      <c r="P109" s="2"/>
      <c r="Q109" s="2">
        <v>1</v>
      </c>
      <c r="R109" s="2"/>
      <c r="S109" s="2"/>
      <c r="T109" s="2"/>
      <c r="U109" s="2">
        <v>1</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8">
        <f t="shared" si="4"/>
        <v>6</v>
      </c>
    </row>
    <row r="110" spans="2:120" ht="18.75" x14ac:dyDescent="0.3">
      <c r="B110" s="65"/>
      <c r="C110" s="19" t="s">
        <v>147</v>
      </c>
      <c r="D110" s="19"/>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8">
        <f t="shared" si="4"/>
        <v>0</v>
      </c>
    </row>
    <row r="111" spans="2:120" ht="18.75" x14ac:dyDescent="0.3">
      <c r="B111" s="65"/>
      <c r="C111" s="19" t="s">
        <v>148</v>
      </c>
      <c r="D111" s="19"/>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8">
        <f t="shared" si="4"/>
        <v>0</v>
      </c>
    </row>
    <row r="112" spans="2:120" ht="18.75" x14ac:dyDescent="0.3">
      <c r="B112" s="65"/>
      <c r="C112" s="19" t="s">
        <v>149</v>
      </c>
      <c r="D112" s="30"/>
      <c r="E112" s="3"/>
      <c r="F112" s="3"/>
      <c r="G112" s="3"/>
      <c r="H112" s="3">
        <v>1</v>
      </c>
      <c r="I112" s="3"/>
      <c r="J112" s="3"/>
      <c r="K112" s="3"/>
      <c r="L112" s="3"/>
      <c r="M112" s="3"/>
      <c r="N112" s="3">
        <v>1</v>
      </c>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9">
        <f t="shared" si="4"/>
        <v>2</v>
      </c>
    </row>
    <row r="113" spans="2:120" ht="18.75" x14ac:dyDescent="0.3">
      <c r="B113" s="65" t="s">
        <v>165</v>
      </c>
      <c r="C113" s="18" t="s">
        <v>145</v>
      </c>
      <c r="D113" s="18"/>
      <c r="E113" s="1"/>
      <c r="F113" s="1"/>
      <c r="G113" s="1"/>
      <c r="H113" s="1"/>
      <c r="I113" s="1"/>
      <c r="J113" s="1"/>
      <c r="K113" s="1"/>
      <c r="L113" s="1"/>
      <c r="M113" s="1"/>
      <c r="N113" s="1"/>
      <c r="O113" s="1"/>
      <c r="P113" s="1"/>
      <c r="Q113" s="1"/>
      <c r="R113" s="1"/>
      <c r="S113" s="1"/>
      <c r="T113" s="1">
        <v>1</v>
      </c>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7">
        <f t="shared" si="4"/>
        <v>1</v>
      </c>
    </row>
    <row r="114" spans="2:120" ht="18.75" x14ac:dyDescent="0.3">
      <c r="B114" s="65"/>
      <c r="C114" s="19" t="s">
        <v>146</v>
      </c>
      <c r="D114" s="19"/>
      <c r="E114" s="2"/>
      <c r="F114" s="2"/>
      <c r="G114" s="2"/>
      <c r="H114" s="2"/>
      <c r="I114" s="2"/>
      <c r="J114" s="2"/>
      <c r="K114" s="2"/>
      <c r="L114" s="2"/>
      <c r="M114" s="2"/>
      <c r="N114" s="2"/>
      <c r="O114" s="2"/>
      <c r="P114" s="2"/>
      <c r="Q114" s="2">
        <v>1</v>
      </c>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8">
        <f t="shared" si="4"/>
        <v>1</v>
      </c>
    </row>
    <row r="115" spans="2:120" ht="18.75" x14ac:dyDescent="0.3">
      <c r="B115" s="65"/>
      <c r="C115" s="19" t="s">
        <v>147</v>
      </c>
      <c r="D115" s="19"/>
      <c r="E115" s="2">
        <v>1</v>
      </c>
      <c r="F115" s="2">
        <v>1</v>
      </c>
      <c r="G115" s="2"/>
      <c r="H115" s="2"/>
      <c r="I115" s="2"/>
      <c r="J115" s="2">
        <v>1</v>
      </c>
      <c r="K115" s="2">
        <v>1</v>
      </c>
      <c r="L115" s="2"/>
      <c r="M115" s="2"/>
      <c r="N115" s="2"/>
      <c r="O115" s="2"/>
      <c r="P115" s="2">
        <v>1</v>
      </c>
      <c r="Q115" s="2"/>
      <c r="R115" s="2"/>
      <c r="S115" s="2">
        <v>1</v>
      </c>
      <c r="T115" s="2"/>
      <c r="U115" s="2">
        <v>1</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8">
        <f t="shared" si="4"/>
        <v>7</v>
      </c>
    </row>
    <row r="116" spans="2:120" ht="18.75" x14ac:dyDescent="0.3">
      <c r="B116" s="65"/>
      <c r="C116" s="19" t="s">
        <v>148</v>
      </c>
      <c r="D116" s="19"/>
      <c r="E116" s="2"/>
      <c r="F116" s="2"/>
      <c r="G116" s="2"/>
      <c r="H116" s="2"/>
      <c r="I116" s="2">
        <v>1</v>
      </c>
      <c r="J116" s="2"/>
      <c r="K116" s="2"/>
      <c r="L116" s="2">
        <v>1</v>
      </c>
      <c r="M116" s="2"/>
      <c r="N116" s="2"/>
      <c r="O116" s="2">
        <v>1</v>
      </c>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8">
        <f t="shared" si="4"/>
        <v>3</v>
      </c>
    </row>
    <row r="117" spans="2:120" ht="18.75" x14ac:dyDescent="0.3">
      <c r="B117" s="65"/>
      <c r="C117" s="19" t="s">
        <v>149</v>
      </c>
      <c r="D117" s="30"/>
      <c r="E117" s="3"/>
      <c r="F117" s="3"/>
      <c r="G117" s="3">
        <v>1</v>
      </c>
      <c r="H117" s="3">
        <v>1</v>
      </c>
      <c r="I117" s="3"/>
      <c r="J117" s="3"/>
      <c r="K117" s="3"/>
      <c r="L117" s="3"/>
      <c r="M117" s="3">
        <v>1</v>
      </c>
      <c r="N117" s="3">
        <v>1</v>
      </c>
      <c r="O117" s="3"/>
      <c r="P117" s="3"/>
      <c r="Q117" s="3"/>
      <c r="R117" s="3">
        <v>1</v>
      </c>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9">
        <f t="shared" si="4"/>
        <v>5</v>
      </c>
    </row>
    <row r="118" spans="2:120" ht="18.75" x14ac:dyDescent="0.3">
      <c r="B118" s="65" t="s">
        <v>166</v>
      </c>
      <c r="C118" s="18" t="s">
        <v>145</v>
      </c>
      <c r="D118" s="18"/>
      <c r="E118" s="1"/>
      <c r="F118" s="1"/>
      <c r="G118" s="1"/>
      <c r="H118" s="1"/>
      <c r="I118" s="1"/>
      <c r="J118" s="1"/>
      <c r="K118" s="1"/>
      <c r="L118" s="1"/>
      <c r="M118" s="1"/>
      <c r="N118" s="1"/>
      <c r="O118" s="1"/>
      <c r="P118" s="1"/>
      <c r="Q118" s="1"/>
      <c r="R118" s="1"/>
      <c r="S118" s="1"/>
      <c r="T118" s="1">
        <v>1</v>
      </c>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7">
        <f t="shared" si="4"/>
        <v>1</v>
      </c>
    </row>
    <row r="119" spans="2:120" ht="18.75" x14ac:dyDescent="0.3">
      <c r="B119" s="65"/>
      <c r="C119" s="19" t="s">
        <v>146</v>
      </c>
      <c r="D119" s="19"/>
      <c r="E119" s="2"/>
      <c r="F119" s="2"/>
      <c r="G119" s="2"/>
      <c r="H119" s="2"/>
      <c r="I119" s="2"/>
      <c r="J119" s="2"/>
      <c r="K119" s="2"/>
      <c r="L119" s="2"/>
      <c r="M119" s="2"/>
      <c r="N119" s="2"/>
      <c r="O119" s="2"/>
      <c r="P119" s="2">
        <v>1</v>
      </c>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8">
        <f t="shared" si="4"/>
        <v>1</v>
      </c>
    </row>
    <row r="120" spans="2:120" ht="18.75" x14ac:dyDescent="0.3">
      <c r="B120" s="65"/>
      <c r="C120" s="19" t="s">
        <v>147</v>
      </c>
      <c r="D120" s="19"/>
      <c r="E120" s="2">
        <v>1</v>
      </c>
      <c r="F120" s="2">
        <v>1</v>
      </c>
      <c r="G120" s="2">
        <v>1</v>
      </c>
      <c r="H120" s="2"/>
      <c r="I120" s="2"/>
      <c r="J120" s="2">
        <v>1</v>
      </c>
      <c r="K120" s="2">
        <v>1</v>
      </c>
      <c r="L120" s="2">
        <v>1</v>
      </c>
      <c r="M120" s="2">
        <v>1</v>
      </c>
      <c r="N120" s="2"/>
      <c r="O120" s="2"/>
      <c r="P120" s="2"/>
      <c r="Q120" s="2">
        <v>1</v>
      </c>
      <c r="R120" s="2">
        <v>1</v>
      </c>
      <c r="S120" s="2"/>
      <c r="T120" s="2"/>
      <c r="U120" s="2">
        <v>1</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8">
        <f t="shared" si="4"/>
        <v>10</v>
      </c>
    </row>
    <row r="121" spans="2:120" ht="18.75" x14ac:dyDescent="0.3">
      <c r="B121" s="65"/>
      <c r="C121" s="19" t="s">
        <v>148</v>
      </c>
      <c r="D121" s="19"/>
      <c r="E121" s="2"/>
      <c r="F121" s="2"/>
      <c r="G121" s="2"/>
      <c r="H121" s="2"/>
      <c r="I121" s="2">
        <v>1</v>
      </c>
      <c r="J121" s="2"/>
      <c r="K121" s="2"/>
      <c r="L121" s="2"/>
      <c r="M121" s="2"/>
      <c r="N121" s="2"/>
      <c r="O121" s="2">
        <v>1</v>
      </c>
      <c r="P121" s="2"/>
      <c r="Q121" s="2"/>
      <c r="R121" s="2"/>
      <c r="S121" s="2">
        <v>1</v>
      </c>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8">
        <f t="shared" si="4"/>
        <v>3</v>
      </c>
    </row>
    <row r="122" spans="2:120" ht="18.75" x14ac:dyDescent="0.3">
      <c r="B122" s="65"/>
      <c r="C122" s="19" t="s">
        <v>149</v>
      </c>
      <c r="D122" s="30"/>
      <c r="E122" s="3"/>
      <c r="F122" s="3"/>
      <c r="G122" s="3"/>
      <c r="H122" s="3">
        <v>1</v>
      </c>
      <c r="I122" s="3"/>
      <c r="J122" s="3"/>
      <c r="K122" s="3"/>
      <c r="L122" s="3"/>
      <c r="M122" s="3"/>
      <c r="N122" s="3">
        <v>1</v>
      </c>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9">
        <f t="shared" si="4"/>
        <v>2</v>
      </c>
    </row>
    <row r="123" spans="2:120" ht="18.75" x14ac:dyDescent="0.3">
      <c r="B123" s="65" t="s">
        <v>167</v>
      </c>
      <c r="C123" s="18" t="s">
        <v>145</v>
      </c>
      <c r="D123" s="18"/>
      <c r="E123" s="1"/>
      <c r="F123" s="1"/>
      <c r="G123" s="1"/>
      <c r="H123" s="1"/>
      <c r="I123" s="1"/>
      <c r="J123" s="1"/>
      <c r="K123" s="1"/>
      <c r="L123" s="1"/>
      <c r="M123" s="1"/>
      <c r="N123" s="1"/>
      <c r="O123" s="1"/>
      <c r="P123" s="1"/>
      <c r="Q123" s="1"/>
      <c r="R123" s="1">
        <v>1</v>
      </c>
      <c r="S123" s="1"/>
      <c r="T123" s="1">
        <v>1</v>
      </c>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7">
        <f t="shared" si="4"/>
        <v>2</v>
      </c>
    </row>
    <row r="124" spans="2:120" ht="18.75" x14ac:dyDescent="0.3">
      <c r="B124" s="65"/>
      <c r="C124" s="19" t="s">
        <v>146</v>
      </c>
      <c r="D124" s="19"/>
      <c r="E124" s="2"/>
      <c r="F124" s="2"/>
      <c r="G124" s="2"/>
      <c r="H124" s="2"/>
      <c r="I124" s="2"/>
      <c r="J124" s="2"/>
      <c r="K124" s="2"/>
      <c r="L124" s="2">
        <v>1</v>
      </c>
      <c r="M124" s="2"/>
      <c r="N124" s="2"/>
      <c r="O124" s="2"/>
      <c r="P124" s="2">
        <v>1</v>
      </c>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8">
        <f t="shared" si="4"/>
        <v>2</v>
      </c>
    </row>
    <row r="125" spans="2:120" ht="18.75" x14ac:dyDescent="0.3">
      <c r="B125" s="65"/>
      <c r="C125" s="19" t="s">
        <v>147</v>
      </c>
      <c r="D125" s="19"/>
      <c r="E125" s="2">
        <v>1</v>
      </c>
      <c r="F125" s="2">
        <v>1</v>
      </c>
      <c r="G125" s="2">
        <v>1</v>
      </c>
      <c r="H125" s="2"/>
      <c r="I125" s="2"/>
      <c r="J125" s="2">
        <v>1</v>
      </c>
      <c r="K125" s="2">
        <v>1</v>
      </c>
      <c r="L125" s="2"/>
      <c r="M125" s="2">
        <v>1</v>
      </c>
      <c r="N125" s="2"/>
      <c r="O125" s="2"/>
      <c r="P125" s="2"/>
      <c r="Q125" s="2">
        <v>1</v>
      </c>
      <c r="R125" s="2"/>
      <c r="S125" s="2">
        <v>1</v>
      </c>
      <c r="T125" s="2"/>
      <c r="U125" s="2">
        <v>1</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8">
        <f t="shared" si="4"/>
        <v>9</v>
      </c>
    </row>
    <row r="126" spans="2:120" ht="18.75" x14ac:dyDescent="0.3">
      <c r="B126" s="65"/>
      <c r="C126" s="19" t="s">
        <v>148</v>
      </c>
      <c r="D126" s="19"/>
      <c r="E126" s="2"/>
      <c r="F126" s="2"/>
      <c r="G126" s="2"/>
      <c r="H126" s="2"/>
      <c r="I126" s="2">
        <v>1</v>
      </c>
      <c r="J126" s="2"/>
      <c r="K126" s="2"/>
      <c r="L126" s="2"/>
      <c r="M126" s="2"/>
      <c r="N126" s="2"/>
      <c r="O126" s="2">
        <v>1</v>
      </c>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8">
        <f t="shared" si="4"/>
        <v>2</v>
      </c>
    </row>
    <row r="127" spans="2:120" ht="18.75" x14ac:dyDescent="0.3">
      <c r="B127" s="65"/>
      <c r="C127" s="19" t="s">
        <v>149</v>
      </c>
      <c r="D127" s="30"/>
      <c r="E127" s="3"/>
      <c r="F127" s="3"/>
      <c r="G127" s="3"/>
      <c r="H127" s="3">
        <v>1</v>
      </c>
      <c r="I127" s="3"/>
      <c r="J127" s="3"/>
      <c r="K127" s="3"/>
      <c r="L127" s="3"/>
      <c r="M127" s="3"/>
      <c r="N127" s="3">
        <v>1</v>
      </c>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9">
        <f t="shared" si="4"/>
        <v>2</v>
      </c>
    </row>
    <row r="128" spans="2:120" ht="18.75" x14ac:dyDescent="0.3">
      <c r="B128" s="65" t="s">
        <v>168</v>
      </c>
      <c r="C128" s="18" t="s">
        <v>145</v>
      </c>
      <c r="D128" s="18"/>
      <c r="E128" s="1"/>
      <c r="F128" s="1"/>
      <c r="G128" s="1"/>
      <c r="H128" s="1"/>
      <c r="I128" s="1"/>
      <c r="J128" s="1"/>
      <c r="K128" s="1"/>
      <c r="L128" s="1">
        <v>1</v>
      </c>
      <c r="M128" s="1"/>
      <c r="N128" s="1"/>
      <c r="O128" s="1"/>
      <c r="P128" s="1"/>
      <c r="Q128" s="1"/>
      <c r="R128" s="1">
        <v>1</v>
      </c>
      <c r="S128" s="1"/>
      <c r="T128" s="1">
        <v>1</v>
      </c>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7">
        <f t="shared" si="4"/>
        <v>3</v>
      </c>
    </row>
    <row r="129" spans="2:120" ht="18.75" x14ac:dyDescent="0.3">
      <c r="B129" s="65"/>
      <c r="C129" s="19" t="s">
        <v>146</v>
      </c>
      <c r="D129" s="19"/>
      <c r="E129" s="2">
        <v>1</v>
      </c>
      <c r="F129" s="2">
        <v>1</v>
      </c>
      <c r="G129" s="2"/>
      <c r="H129" s="2"/>
      <c r="I129" s="2"/>
      <c r="J129" s="2">
        <v>1</v>
      </c>
      <c r="K129" s="2">
        <v>1</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8">
        <f t="shared" si="4"/>
        <v>4</v>
      </c>
    </row>
    <row r="130" spans="2:120" ht="18.75" x14ac:dyDescent="0.3">
      <c r="B130" s="65"/>
      <c r="C130" s="19" t="s">
        <v>147</v>
      </c>
      <c r="D130" s="19"/>
      <c r="E130" s="2"/>
      <c r="F130" s="2"/>
      <c r="G130" s="2"/>
      <c r="H130" s="2"/>
      <c r="I130" s="2"/>
      <c r="J130" s="2"/>
      <c r="K130" s="2"/>
      <c r="L130" s="2"/>
      <c r="M130" s="2"/>
      <c r="N130" s="2"/>
      <c r="O130" s="2"/>
      <c r="P130" s="2">
        <v>1</v>
      </c>
      <c r="Q130" s="2"/>
      <c r="R130" s="2"/>
      <c r="S130" s="2"/>
      <c r="T130" s="2"/>
      <c r="U130" s="2">
        <v>1</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8">
        <f t="shared" si="4"/>
        <v>2</v>
      </c>
    </row>
    <row r="131" spans="2:120" ht="18.75" x14ac:dyDescent="0.3">
      <c r="B131" s="65"/>
      <c r="C131" s="19" t="s">
        <v>148</v>
      </c>
      <c r="D131" s="19"/>
      <c r="E131" s="2"/>
      <c r="F131" s="2"/>
      <c r="G131" s="2"/>
      <c r="H131" s="2"/>
      <c r="I131" s="2">
        <v>1</v>
      </c>
      <c r="J131" s="2"/>
      <c r="K131" s="2"/>
      <c r="L131" s="2"/>
      <c r="M131" s="2"/>
      <c r="N131" s="2"/>
      <c r="O131" s="2">
        <v>1</v>
      </c>
      <c r="P131" s="2"/>
      <c r="Q131" s="2"/>
      <c r="R131" s="2"/>
      <c r="S131" s="2">
        <v>1</v>
      </c>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8">
        <f t="shared" si="4"/>
        <v>3</v>
      </c>
    </row>
    <row r="132" spans="2:120" ht="18.75" x14ac:dyDescent="0.3">
      <c r="B132" s="65"/>
      <c r="C132" s="19" t="s">
        <v>149</v>
      </c>
      <c r="D132" s="30"/>
      <c r="E132" s="3"/>
      <c r="F132" s="3"/>
      <c r="G132" s="3">
        <v>1</v>
      </c>
      <c r="H132" s="3">
        <v>1</v>
      </c>
      <c r="I132" s="3"/>
      <c r="J132" s="3"/>
      <c r="K132" s="3"/>
      <c r="L132" s="3"/>
      <c r="M132" s="3">
        <v>1</v>
      </c>
      <c r="N132" s="3">
        <v>1</v>
      </c>
      <c r="O132" s="3"/>
      <c r="P132" s="3"/>
      <c r="Q132" s="3">
        <v>1</v>
      </c>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9">
        <f t="shared" si="4"/>
        <v>5</v>
      </c>
    </row>
    <row r="133" spans="2:120" ht="18.75" x14ac:dyDescent="0.3">
      <c r="B133" s="65" t="s">
        <v>186</v>
      </c>
      <c r="C133" s="18" t="s">
        <v>145</v>
      </c>
      <c r="D133" s="18"/>
      <c r="E133" s="1"/>
      <c r="F133" s="1"/>
      <c r="G133" s="1">
        <v>1</v>
      </c>
      <c r="H133" s="1">
        <v>1</v>
      </c>
      <c r="I133" s="1"/>
      <c r="J133" s="1"/>
      <c r="K133" s="1"/>
      <c r="L133" s="1">
        <v>1</v>
      </c>
      <c r="M133" s="1">
        <v>1</v>
      </c>
      <c r="N133" s="1">
        <v>1</v>
      </c>
      <c r="O133" s="1"/>
      <c r="P133" s="1"/>
      <c r="Q133" s="1">
        <v>1</v>
      </c>
      <c r="R133" s="1"/>
      <c r="S133" s="1">
        <v>1</v>
      </c>
      <c r="T133" s="1">
        <v>1</v>
      </c>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7">
        <f t="shared" si="4"/>
        <v>8</v>
      </c>
    </row>
    <row r="134" spans="2:120" ht="18.75" x14ac:dyDescent="0.3">
      <c r="B134" s="65"/>
      <c r="C134" s="19" t="s">
        <v>146</v>
      </c>
      <c r="D134" s="19"/>
      <c r="E134" s="2">
        <v>1</v>
      </c>
      <c r="F134" s="2">
        <v>1</v>
      </c>
      <c r="G134" s="2"/>
      <c r="H134" s="2"/>
      <c r="I134" s="2"/>
      <c r="J134" s="2">
        <v>1</v>
      </c>
      <c r="K134" s="2">
        <v>1</v>
      </c>
      <c r="L134" s="2"/>
      <c r="M134" s="2"/>
      <c r="N134" s="2"/>
      <c r="O134" s="2"/>
      <c r="P134" s="2">
        <v>1</v>
      </c>
      <c r="Q134" s="2"/>
      <c r="R134" s="2">
        <v>1</v>
      </c>
      <c r="S134" s="2"/>
      <c r="T134" s="2"/>
      <c r="U134" s="2">
        <v>1</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8">
        <f t="shared" si="4"/>
        <v>7</v>
      </c>
    </row>
    <row r="135" spans="2:120" ht="18.75" x14ac:dyDescent="0.3">
      <c r="B135" s="65"/>
      <c r="C135" s="19" t="s">
        <v>147</v>
      </c>
      <c r="D135" s="19"/>
      <c r="E135" s="2"/>
      <c r="F135" s="2"/>
      <c r="G135" s="2"/>
      <c r="H135" s="2"/>
      <c r="I135" s="2">
        <v>1</v>
      </c>
      <c r="J135" s="2"/>
      <c r="K135" s="2"/>
      <c r="L135" s="2"/>
      <c r="M135" s="2"/>
      <c r="N135" s="2"/>
      <c r="O135" s="2">
        <v>1</v>
      </c>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8">
        <f t="shared" si="4"/>
        <v>2</v>
      </c>
    </row>
    <row r="136" spans="2:120" ht="18.75" x14ac:dyDescent="0.3">
      <c r="B136" s="65"/>
      <c r="C136" s="19" t="s">
        <v>148</v>
      </c>
      <c r="D136" s="19"/>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8">
        <f t="shared" si="4"/>
        <v>0</v>
      </c>
    </row>
    <row r="137" spans="2:120" ht="18.75" x14ac:dyDescent="0.3">
      <c r="B137" s="65"/>
      <c r="C137" s="19" t="s">
        <v>149</v>
      </c>
      <c r="D137" s="3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9">
        <f t="shared" si="4"/>
        <v>0</v>
      </c>
    </row>
    <row r="138" spans="2:120" ht="18.75" x14ac:dyDescent="0.3">
      <c r="B138" s="65" t="s">
        <v>169</v>
      </c>
      <c r="C138" s="18" t="s">
        <v>145</v>
      </c>
      <c r="D138" s="18"/>
      <c r="E138" s="1"/>
      <c r="F138" s="1">
        <v>1</v>
      </c>
      <c r="G138" s="1">
        <v>1</v>
      </c>
      <c r="H138" s="1">
        <v>1</v>
      </c>
      <c r="I138" s="1"/>
      <c r="J138" s="1"/>
      <c r="K138" s="1">
        <v>1</v>
      </c>
      <c r="L138" s="1">
        <v>1</v>
      </c>
      <c r="M138" s="1">
        <v>1</v>
      </c>
      <c r="N138" s="1">
        <v>1</v>
      </c>
      <c r="O138" s="1"/>
      <c r="P138" s="1"/>
      <c r="Q138" s="1">
        <v>1</v>
      </c>
      <c r="R138" s="1">
        <v>1</v>
      </c>
      <c r="S138" s="1">
        <v>1</v>
      </c>
      <c r="T138" s="1">
        <v>1</v>
      </c>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7">
        <f t="shared" si="4"/>
        <v>11</v>
      </c>
    </row>
    <row r="139" spans="2:120" ht="18.75" x14ac:dyDescent="0.3">
      <c r="B139" s="65"/>
      <c r="C139" s="19" t="s">
        <v>146</v>
      </c>
      <c r="D139" s="19"/>
      <c r="E139" s="2">
        <v>1</v>
      </c>
      <c r="F139" s="2"/>
      <c r="G139" s="2"/>
      <c r="H139" s="2"/>
      <c r="I139" s="2"/>
      <c r="J139" s="2">
        <v>1</v>
      </c>
      <c r="K139" s="2"/>
      <c r="L139" s="2"/>
      <c r="M139" s="2"/>
      <c r="N139" s="2"/>
      <c r="O139" s="2"/>
      <c r="P139" s="2">
        <v>1</v>
      </c>
      <c r="Q139" s="2"/>
      <c r="R139" s="2"/>
      <c r="S139" s="2"/>
      <c r="T139" s="2"/>
      <c r="U139" s="2">
        <v>1</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8">
        <f t="shared" si="4"/>
        <v>4</v>
      </c>
    </row>
    <row r="140" spans="2:120" ht="18.75" x14ac:dyDescent="0.3">
      <c r="B140" s="65"/>
      <c r="C140" s="19" t="s">
        <v>147</v>
      </c>
      <c r="D140" s="19"/>
      <c r="E140" s="2"/>
      <c r="F140" s="2"/>
      <c r="G140" s="2"/>
      <c r="H140" s="2"/>
      <c r="I140" s="2">
        <v>1</v>
      </c>
      <c r="J140" s="2"/>
      <c r="K140" s="2"/>
      <c r="L140" s="2"/>
      <c r="M140" s="2"/>
      <c r="N140" s="2"/>
      <c r="O140" s="2">
        <v>1</v>
      </c>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8">
        <f t="shared" si="4"/>
        <v>2</v>
      </c>
    </row>
    <row r="141" spans="2:120" ht="18.75" x14ac:dyDescent="0.3">
      <c r="B141" s="65"/>
      <c r="C141" s="19" t="s">
        <v>148</v>
      </c>
      <c r="D141" s="19"/>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8">
        <f t="shared" si="4"/>
        <v>0</v>
      </c>
    </row>
    <row r="142" spans="2:120" ht="18.75" x14ac:dyDescent="0.3">
      <c r="B142" s="65"/>
      <c r="C142" s="19" t="s">
        <v>149</v>
      </c>
      <c r="D142" s="3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9">
        <f t="shared" si="4"/>
        <v>0</v>
      </c>
    </row>
    <row r="143" spans="2:120" ht="18.75" x14ac:dyDescent="0.3">
      <c r="B143" s="65" t="s">
        <v>170</v>
      </c>
      <c r="C143" s="18" t="s">
        <v>145</v>
      </c>
      <c r="D143" s="18"/>
      <c r="E143" s="1"/>
      <c r="F143" s="1"/>
      <c r="G143" s="1"/>
      <c r="H143" s="1">
        <v>1</v>
      </c>
      <c r="I143" s="1"/>
      <c r="J143" s="1"/>
      <c r="K143" s="1"/>
      <c r="L143" s="1"/>
      <c r="M143" s="1"/>
      <c r="N143" s="1">
        <v>1</v>
      </c>
      <c r="O143" s="1"/>
      <c r="P143" s="1"/>
      <c r="Q143" s="1"/>
      <c r="R143" s="1">
        <v>1</v>
      </c>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7">
        <f t="shared" si="4"/>
        <v>3</v>
      </c>
    </row>
    <row r="144" spans="2:120" ht="18.75" x14ac:dyDescent="0.3">
      <c r="B144" s="65"/>
      <c r="C144" s="19" t="s">
        <v>146</v>
      </c>
      <c r="D144" s="19"/>
      <c r="E144" s="2"/>
      <c r="F144" s="2"/>
      <c r="G144" s="2">
        <v>1</v>
      </c>
      <c r="H144" s="2"/>
      <c r="I144" s="2"/>
      <c r="J144" s="2"/>
      <c r="K144" s="2"/>
      <c r="L144" s="2"/>
      <c r="M144" s="2">
        <v>1</v>
      </c>
      <c r="N144" s="2"/>
      <c r="O144" s="2"/>
      <c r="P144" s="2">
        <v>1</v>
      </c>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8">
        <f t="shared" si="4"/>
        <v>3</v>
      </c>
    </row>
    <row r="145" spans="2:120" ht="18.75" x14ac:dyDescent="0.3">
      <c r="B145" s="65"/>
      <c r="C145" s="19" t="s">
        <v>147</v>
      </c>
      <c r="D145" s="19"/>
      <c r="E145" s="2">
        <v>1</v>
      </c>
      <c r="F145" s="2">
        <v>1</v>
      </c>
      <c r="G145" s="2"/>
      <c r="H145" s="2"/>
      <c r="I145" s="2"/>
      <c r="J145" s="2">
        <v>1</v>
      </c>
      <c r="K145" s="2">
        <v>1</v>
      </c>
      <c r="L145" s="2">
        <v>1</v>
      </c>
      <c r="M145" s="2"/>
      <c r="N145" s="2"/>
      <c r="O145" s="2"/>
      <c r="P145" s="2"/>
      <c r="Q145" s="2"/>
      <c r="R145" s="2"/>
      <c r="S145" s="2">
        <v>1</v>
      </c>
      <c r="T145" s="2"/>
      <c r="U145" s="2">
        <v>1</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8">
        <f t="shared" si="4"/>
        <v>7</v>
      </c>
    </row>
    <row r="146" spans="2:120" ht="18.75" x14ac:dyDescent="0.3">
      <c r="B146" s="65"/>
      <c r="C146" s="19" t="s">
        <v>148</v>
      </c>
      <c r="D146" s="19"/>
      <c r="E146" s="2"/>
      <c r="F146" s="2"/>
      <c r="G146" s="2"/>
      <c r="H146" s="2"/>
      <c r="I146" s="2">
        <v>1</v>
      </c>
      <c r="J146" s="2"/>
      <c r="K146" s="2"/>
      <c r="L146" s="2"/>
      <c r="M146" s="2"/>
      <c r="N146" s="2"/>
      <c r="O146" s="2">
        <v>1</v>
      </c>
      <c r="P146" s="2"/>
      <c r="Q146" s="2">
        <v>1</v>
      </c>
      <c r="R146" s="2"/>
      <c r="S146" s="2"/>
      <c r="T146" s="2">
        <v>1</v>
      </c>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8">
        <f t="shared" si="4"/>
        <v>4</v>
      </c>
    </row>
    <row r="147" spans="2:120" ht="18.75" x14ac:dyDescent="0.3">
      <c r="B147" s="65"/>
      <c r="C147" s="19" t="s">
        <v>149</v>
      </c>
      <c r="D147" s="3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9">
        <f t="shared" si="4"/>
        <v>0</v>
      </c>
    </row>
    <row r="148" spans="2:120" ht="18.75" x14ac:dyDescent="0.3">
      <c r="B148" s="65" t="s">
        <v>171</v>
      </c>
      <c r="C148" s="18" t="s">
        <v>145</v>
      </c>
      <c r="D148" s="18"/>
      <c r="E148" s="1"/>
      <c r="F148" s="1"/>
      <c r="G148" s="1">
        <v>1</v>
      </c>
      <c r="H148" s="1">
        <v>1</v>
      </c>
      <c r="I148" s="1"/>
      <c r="J148" s="1"/>
      <c r="K148" s="1"/>
      <c r="L148" s="1"/>
      <c r="M148" s="1">
        <v>1</v>
      </c>
      <c r="N148" s="1">
        <v>1</v>
      </c>
      <c r="O148" s="1"/>
      <c r="P148" s="1">
        <v>1</v>
      </c>
      <c r="Q148" s="1"/>
      <c r="R148" s="1">
        <v>1</v>
      </c>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7">
        <f t="shared" si="4"/>
        <v>6</v>
      </c>
    </row>
    <row r="149" spans="2:120" ht="18.75" x14ac:dyDescent="0.3">
      <c r="B149" s="65"/>
      <c r="C149" s="19" t="s">
        <v>146</v>
      </c>
      <c r="D149" s="19"/>
      <c r="E149" s="2">
        <v>1</v>
      </c>
      <c r="F149" s="2"/>
      <c r="G149" s="2"/>
      <c r="H149" s="2"/>
      <c r="I149" s="2"/>
      <c r="J149" s="2">
        <v>1</v>
      </c>
      <c r="K149" s="2"/>
      <c r="L149" s="2">
        <v>1</v>
      </c>
      <c r="M149" s="2"/>
      <c r="N149" s="2"/>
      <c r="O149" s="2"/>
      <c r="P149" s="2"/>
      <c r="Q149" s="2"/>
      <c r="R149" s="2"/>
      <c r="S149" s="2">
        <v>1</v>
      </c>
      <c r="T149" s="2">
        <v>1</v>
      </c>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8">
        <f t="shared" si="4"/>
        <v>5</v>
      </c>
    </row>
    <row r="150" spans="2:120" ht="18.75" x14ac:dyDescent="0.3">
      <c r="B150" s="65"/>
      <c r="C150" s="19" t="s">
        <v>147</v>
      </c>
      <c r="D150" s="19"/>
      <c r="E150" s="2"/>
      <c r="F150" s="2">
        <v>1</v>
      </c>
      <c r="G150" s="2"/>
      <c r="H150" s="2"/>
      <c r="I150" s="2"/>
      <c r="J150" s="2"/>
      <c r="K150" s="2">
        <v>1</v>
      </c>
      <c r="L150" s="2"/>
      <c r="M150" s="2"/>
      <c r="N150" s="2"/>
      <c r="O150" s="2"/>
      <c r="P150" s="2"/>
      <c r="Q150" s="2">
        <v>1</v>
      </c>
      <c r="R150" s="2"/>
      <c r="S150" s="2"/>
      <c r="T150" s="2"/>
      <c r="U150" s="2">
        <v>1</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8">
        <f t="shared" si="4"/>
        <v>4</v>
      </c>
    </row>
    <row r="151" spans="2:120" ht="18.75" x14ac:dyDescent="0.3">
      <c r="B151" s="65"/>
      <c r="C151" s="19" t="s">
        <v>148</v>
      </c>
      <c r="D151" s="19"/>
      <c r="E151" s="2"/>
      <c r="F151" s="2"/>
      <c r="G151" s="2"/>
      <c r="H151" s="2"/>
      <c r="I151" s="2">
        <v>1</v>
      </c>
      <c r="J151" s="2"/>
      <c r="K151" s="2"/>
      <c r="L151" s="2"/>
      <c r="M151" s="2"/>
      <c r="N151" s="2"/>
      <c r="O151" s="2">
        <v>1</v>
      </c>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8">
        <f t="shared" si="4"/>
        <v>2</v>
      </c>
    </row>
    <row r="152" spans="2:120" ht="18.75" x14ac:dyDescent="0.3">
      <c r="B152" s="65"/>
      <c r="C152" s="19" t="s">
        <v>149</v>
      </c>
      <c r="D152" s="30"/>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9">
        <f t="shared" si="4"/>
        <v>0</v>
      </c>
    </row>
    <row r="153" spans="2:120" ht="18.75" x14ac:dyDescent="0.3">
      <c r="B153" s="65" t="s">
        <v>172</v>
      </c>
      <c r="C153" s="18" t="s">
        <v>145</v>
      </c>
      <c r="D153" s="18"/>
      <c r="E153" s="1"/>
      <c r="F153" s="1"/>
      <c r="G153" s="1"/>
      <c r="H153" s="1">
        <v>1</v>
      </c>
      <c r="I153" s="1">
        <v>1</v>
      </c>
      <c r="J153" s="1"/>
      <c r="K153" s="1"/>
      <c r="L153" s="1"/>
      <c r="M153" s="1"/>
      <c r="N153" s="1">
        <v>1</v>
      </c>
      <c r="O153" s="1">
        <v>1</v>
      </c>
      <c r="P153" s="1">
        <v>1</v>
      </c>
      <c r="Q153" s="1"/>
      <c r="R153" s="1">
        <v>1</v>
      </c>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7">
        <f t="shared" si="4"/>
        <v>6</v>
      </c>
    </row>
    <row r="154" spans="2:120" ht="18.75" x14ac:dyDescent="0.3">
      <c r="B154" s="65"/>
      <c r="C154" s="19" t="s">
        <v>146</v>
      </c>
      <c r="D154" s="19"/>
      <c r="E154" s="2">
        <v>1</v>
      </c>
      <c r="F154" s="2"/>
      <c r="G154" s="2">
        <v>1</v>
      </c>
      <c r="H154" s="2"/>
      <c r="I154" s="2"/>
      <c r="J154" s="2">
        <v>1</v>
      </c>
      <c r="K154" s="2"/>
      <c r="L154" s="2">
        <v>1</v>
      </c>
      <c r="M154" s="2">
        <v>1</v>
      </c>
      <c r="N154" s="2"/>
      <c r="O154" s="2"/>
      <c r="P154" s="2"/>
      <c r="Q154" s="2">
        <v>1</v>
      </c>
      <c r="R154" s="2"/>
      <c r="S154" s="2">
        <v>1</v>
      </c>
      <c r="T154" s="2">
        <v>1</v>
      </c>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8">
        <f t="shared" si="4"/>
        <v>8</v>
      </c>
    </row>
    <row r="155" spans="2:120" ht="18.75" x14ac:dyDescent="0.3">
      <c r="B155" s="65"/>
      <c r="C155" s="19" t="s">
        <v>147</v>
      </c>
      <c r="D155" s="19"/>
      <c r="E155" s="2"/>
      <c r="F155" s="2">
        <v>1</v>
      </c>
      <c r="G155" s="2"/>
      <c r="H155" s="2"/>
      <c r="I155" s="2"/>
      <c r="J155" s="2"/>
      <c r="K155" s="2">
        <v>1</v>
      </c>
      <c r="L155" s="2"/>
      <c r="M155" s="2"/>
      <c r="N155" s="2"/>
      <c r="O155" s="2"/>
      <c r="P155" s="2"/>
      <c r="Q155" s="2"/>
      <c r="R155" s="2"/>
      <c r="S155" s="2"/>
      <c r="T155" s="2"/>
      <c r="U155" s="2">
        <v>1</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8">
        <f t="shared" si="4"/>
        <v>3</v>
      </c>
    </row>
    <row r="156" spans="2:120" ht="18.75" x14ac:dyDescent="0.3">
      <c r="B156" s="65"/>
      <c r="C156" s="19" t="s">
        <v>148</v>
      </c>
      <c r="D156" s="19"/>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8">
        <f t="shared" si="4"/>
        <v>0</v>
      </c>
    </row>
    <row r="157" spans="2:120" ht="18.75" x14ac:dyDescent="0.3">
      <c r="B157" s="65"/>
      <c r="C157" s="19" t="s">
        <v>149</v>
      </c>
      <c r="D157" s="3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9">
        <f t="shared" si="4"/>
        <v>0</v>
      </c>
    </row>
    <row r="158" spans="2:120" ht="18.75" x14ac:dyDescent="0.3">
      <c r="B158" s="65" t="s">
        <v>173</v>
      </c>
      <c r="C158" s="18" t="s">
        <v>145</v>
      </c>
      <c r="D158" s="18"/>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7">
        <f t="shared" si="4"/>
        <v>0</v>
      </c>
    </row>
    <row r="159" spans="2:120" ht="18.75" x14ac:dyDescent="0.3">
      <c r="B159" s="65"/>
      <c r="C159" s="19" t="s">
        <v>146</v>
      </c>
      <c r="D159" s="19"/>
      <c r="E159" s="2"/>
      <c r="F159" s="2">
        <v>1</v>
      </c>
      <c r="G159" s="2"/>
      <c r="H159" s="2"/>
      <c r="I159" s="2"/>
      <c r="J159" s="2"/>
      <c r="K159" s="2">
        <v>1</v>
      </c>
      <c r="L159" s="2"/>
      <c r="M159" s="2"/>
      <c r="N159" s="2"/>
      <c r="O159" s="2"/>
      <c r="P159" s="2"/>
      <c r="Q159" s="2">
        <v>1</v>
      </c>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8">
        <f t="shared" si="4"/>
        <v>3</v>
      </c>
    </row>
    <row r="160" spans="2:120" ht="18.75" x14ac:dyDescent="0.3">
      <c r="B160" s="65"/>
      <c r="C160" s="19" t="s">
        <v>147</v>
      </c>
      <c r="D160" s="19"/>
      <c r="E160" s="2"/>
      <c r="F160" s="2"/>
      <c r="G160" s="2"/>
      <c r="H160" s="2"/>
      <c r="I160" s="2"/>
      <c r="J160" s="2"/>
      <c r="K160" s="2"/>
      <c r="L160" s="2"/>
      <c r="M160" s="2"/>
      <c r="N160" s="2"/>
      <c r="O160" s="2"/>
      <c r="P160" s="2"/>
      <c r="Q160" s="2"/>
      <c r="R160" s="2"/>
      <c r="S160" s="2"/>
      <c r="T160" s="2"/>
      <c r="U160" s="2">
        <v>1</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8">
        <f t="shared" si="4"/>
        <v>1</v>
      </c>
    </row>
    <row r="161" spans="1:120" ht="18.75" x14ac:dyDescent="0.3">
      <c r="B161" s="65"/>
      <c r="C161" s="19" t="s">
        <v>148</v>
      </c>
      <c r="D161" s="19"/>
      <c r="E161" s="2">
        <v>1</v>
      </c>
      <c r="F161" s="2"/>
      <c r="G161" s="2">
        <v>1</v>
      </c>
      <c r="H161" s="2"/>
      <c r="I161" s="2"/>
      <c r="J161" s="2">
        <v>1</v>
      </c>
      <c r="K161" s="2"/>
      <c r="L161" s="2">
        <v>1</v>
      </c>
      <c r="M161" s="2">
        <v>1</v>
      </c>
      <c r="N161" s="2"/>
      <c r="O161" s="2"/>
      <c r="P161" s="2">
        <v>1</v>
      </c>
      <c r="Q161" s="2"/>
      <c r="R161" s="2"/>
      <c r="S161" s="2">
        <v>1</v>
      </c>
      <c r="T161" s="2">
        <v>1</v>
      </c>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8">
        <f t="shared" si="4"/>
        <v>8</v>
      </c>
    </row>
    <row r="162" spans="1:120" ht="18.75" x14ac:dyDescent="0.3">
      <c r="B162" s="65"/>
      <c r="C162" s="19" t="s">
        <v>149</v>
      </c>
      <c r="D162" s="30"/>
      <c r="E162" s="3"/>
      <c r="F162" s="3"/>
      <c r="G162" s="3"/>
      <c r="H162" s="3">
        <v>1</v>
      </c>
      <c r="I162" s="3">
        <v>1</v>
      </c>
      <c r="J162" s="3"/>
      <c r="K162" s="3"/>
      <c r="L162" s="3"/>
      <c r="M162" s="3"/>
      <c r="N162" s="3">
        <v>1</v>
      </c>
      <c r="O162" s="3">
        <v>1</v>
      </c>
      <c r="P162" s="3"/>
      <c r="Q162" s="3"/>
      <c r="R162" s="3">
        <v>1</v>
      </c>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9">
        <f t="shared" si="4"/>
        <v>5</v>
      </c>
    </row>
    <row r="163" spans="1:120" ht="18.75" customHeight="1" x14ac:dyDescent="0.25">
      <c r="A163" s="67" t="s">
        <v>180</v>
      </c>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9"/>
      <c r="DP163" s="35"/>
    </row>
    <row r="164" spans="1:120" ht="37.5" customHeight="1" x14ac:dyDescent="0.3">
      <c r="B164" s="70" t="s">
        <v>181</v>
      </c>
      <c r="C164" s="71"/>
      <c r="D164" s="36"/>
      <c r="E164" s="1" t="s">
        <v>189</v>
      </c>
      <c r="F164" s="1" t="s">
        <v>190</v>
      </c>
      <c r="G164" s="1" t="s">
        <v>256</v>
      </c>
      <c r="H164" s="1" t="s">
        <v>266</v>
      </c>
      <c r="I164" s="1" t="s">
        <v>269</v>
      </c>
      <c r="J164" s="1" t="s">
        <v>189</v>
      </c>
      <c r="K164" s="1" t="s">
        <v>190</v>
      </c>
      <c r="L164" s="1" t="s">
        <v>394</v>
      </c>
      <c r="M164" s="1" t="s">
        <v>550</v>
      </c>
      <c r="N164" s="1" t="s">
        <v>266</v>
      </c>
      <c r="O164" s="1" t="s">
        <v>422</v>
      </c>
      <c r="P164" s="1" t="s">
        <v>471</v>
      </c>
      <c r="Q164" s="1" t="s">
        <v>485</v>
      </c>
      <c r="R164" s="1" t="s">
        <v>551</v>
      </c>
      <c r="S164" s="1"/>
      <c r="T164" s="1" t="s">
        <v>682</v>
      </c>
      <c r="U164" s="1" t="s">
        <v>724</v>
      </c>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7">
        <f>SUM(C164:DN164)</f>
        <v>0</v>
      </c>
    </row>
    <row r="165" spans="1:120" ht="51.75" customHeight="1" x14ac:dyDescent="0.3">
      <c r="B165" s="65" t="s">
        <v>182</v>
      </c>
      <c r="C165" s="20" t="s">
        <v>174</v>
      </c>
      <c r="D165" s="20"/>
      <c r="E165" s="1"/>
      <c r="F165" s="1" t="s">
        <v>191</v>
      </c>
      <c r="G165" s="1"/>
      <c r="H165" s="1" t="s">
        <v>267</v>
      </c>
      <c r="I165" s="1"/>
      <c r="J165" s="1"/>
      <c r="K165" s="1" t="s">
        <v>191</v>
      </c>
      <c r="L165" s="1" t="s">
        <v>395</v>
      </c>
      <c r="M165" s="1"/>
      <c r="N165" s="1" t="s">
        <v>267</v>
      </c>
      <c r="O165" s="1"/>
      <c r="P165" s="1"/>
      <c r="Q165" s="1" t="s">
        <v>486</v>
      </c>
      <c r="R165" s="1" t="s">
        <v>502</v>
      </c>
      <c r="S165" s="1" t="s">
        <v>493</v>
      </c>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7">
        <f>SUM(E165:DO165)</f>
        <v>0</v>
      </c>
    </row>
    <row r="166" spans="1:120" ht="51.75" customHeight="1" x14ac:dyDescent="0.3">
      <c r="B166" s="65"/>
      <c r="C166" s="21" t="s">
        <v>175</v>
      </c>
      <c r="D166" s="21"/>
      <c r="E166" s="2"/>
      <c r="F166" s="34" t="s">
        <v>192</v>
      </c>
      <c r="G166" s="2"/>
      <c r="H166" s="34" t="s">
        <v>268</v>
      </c>
      <c r="I166" s="2"/>
      <c r="J166" s="2"/>
      <c r="K166" s="34" t="s">
        <v>192</v>
      </c>
      <c r="L166" s="34" t="s">
        <v>396</v>
      </c>
      <c r="M166" s="2"/>
      <c r="N166" s="34" t="s">
        <v>268</v>
      </c>
      <c r="O166" s="2"/>
      <c r="P166" s="2"/>
      <c r="Q166" s="34" t="s">
        <v>487</v>
      </c>
      <c r="R166" s="34" t="s">
        <v>503</v>
      </c>
      <c r="S166" s="34" t="s">
        <v>494</v>
      </c>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8">
        <f>SUM(E166:DO166)</f>
        <v>0</v>
      </c>
    </row>
    <row r="167" spans="1:120" ht="51.75" customHeight="1" x14ac:dyDescent="0.3">
      <c r="B167" s="65"/>
      <c r="C167" s="22" t="s">
        <v>176</v>
      </c>
      <c r="D167" s="22"/>
      <c r="E167" s="3"/>
      <c r="F167" s="3">
        <v>99635846</v>
      </c>
      <c r="G167" s="3"/>
      <c r="H167" s="3"/>
      <c r="I167" s="3"/>
      <c r="J167" s="3"/>
      <c r="K167" s="3" t="s">
        <v>352</v>
      </c>
      <c r="L167" s="3"/>
      <c r="M167" s="3"/>
      <c r="N167" s="3"/>
      <c r="O167" s="3"/>
      <c r="P167" s="3"/>
      <c r="Q167" s="3" t="s">
        <v>488</v>
      </c>
      <c r="R167" s="3" t="s">
        <v>504</v>
      </c>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9">
        <f>SUM(E167:DO167)</f>
        <v>99635846</v>
      </c>
    </row>
  </sheetData>
  <sheetProtection formatRows="0"/>
  <mergeCells count="40">
    <mergeCell ref="B8:C8"/>
    <mergeCell ref="B2:C2"/>
    <mergeCell ref="B5:C5"/>
    <mergeCell ref="E5:DP5"/>
    <mergeCell ref="B6:C7"/>
    <mergeCell ref="E6:DP6"/>
    <mergeCell ref="B63:B67"/>
    <mergeCell ref="E19:DP19"/>
    <mergeCell ref="B21:B23"/>
    <mergeCell ref="B24:B28"/>
    <mergeCell ref="B29:B31"/>
    <mergeCell ref="B32:DP32"/>
    <mergeCell ref="B33:B37"/>
    <mergeCell ref="B38:B42"/>
    <mergeCell ref="B43:B47"/>
    <mergeCell ref="B48:B52"/>
    <mergeCell ref="B53:B57"/>
    <mergeCell ref="B58:B62"/>
    <mergeCell ref="B123:B127"/>
    <mergeCell ref="B68:B72"/>
    <mergeCell ref="B73:B77"/>
    <mergeCell ref="B78:B82"/>
    <mergeCell ref="B83:B87"/>
    <mergeCell ref="B88:B92"/>
    <mergeCell ref="B93:B97"/>
    <mergeCell ref="B98:B102"/>
    <mergeCell ref="B103:B107"/>
    <mergeCell ref="B108:B112"/>
    <mergeCell ref="B113:B117"/>
    <mergeCell ref="B118:B122"/>
    <mergeCell ref="B158:B162"/>
    <mergeCell ref="A163:DO163"/>
    <mergeCell ref="B164:C164"/>
    <mergeCell ref="B165:B167"/>
    <mergeCell ref="B128:B132"/>
    <mergeCell ref="B133:B137"/>
    <mergeCell ref="B138:B142"/>
    <mergeCell ref="B143:B147"/>
    <mergeCell ref="B148:B152"/>
    <mergeCell ref="B153:B157"/>
  </mergeCells>
  <conditionalFormatting sqref="E8:DO8">
    <cfRule type="notContainsBlanks" dxfId="0" priority="1">
      <formula>LEN(TRIM(E8))&gt;0</formula>
    </cfRule>
  </conditionalFormatting>
  <hyperlinks>
    <hyperlink ref="F166" r:id="rId1"/>
    <hyperlink ref="H166" r:id="rId2"/>
    <hyperlink ref="K166" r:id="rId3"/>
    <hyperlink ref="L166" r:id="rId4"/>
    <hyperlink ref="N166" r:id="rId5"/>
    <hyperlink ref="Q166" r:id="rId6"/>
    <hyperlink ref="R166" r:id="rId7"/>
    <hyperlink ref="S166" r:id="rId8"/>
  </hyperlinks>
  <pageMargins left="0.7" right="0.7" top="0.75" bottom="0.75" header="0.3" footer="0.3"/>
  <pageSetup paperSize="9" orientation="portrait" horizontalDpi="300" verticalDpi="300" r:id="rId9"/>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Sheet'!$A$2:$A$118</xm:f>
          </x14:formula1>
          <xm:sqref>E8:DO8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L162"/>
  <sheetViews>
    <sheetView zoomScale="70" zoomScaleNormal="70" workbookViewId="0">
      <pane xSplit="3" ySplit="8" topLeftCell="D9" activePane="bottomRight" state="frozen"/>
      <selection pane="topRight" activeCell="D1" sqref="D1"/>
      <selection pane="bottomLeft" activeCell="A10" sqref="A10"/>
      <selection pane="bottomRight" activeCell="D15" sqref="D15:D17"/>
    </sheetView>
  </sheetViews>
  <sheetFormatPr defaultColWidth="8.85546875" defaultRowHeight="15" x14ac:dyDescent="0.25"/>
  <cols>
    <col min="1" max="1" width="3.28515625" style="4" customWidth="1"/>
    <col min="2" max="2" width="23.7109375" style="4" customWidth="1"/>
    <col min="3" max="3" width="64.140625" style="4" customWidth="1"/>
    <col min="4" max="16" width="17.5703125" style="4" customWidth="1"/>
    <col min="17" max="16384" width="8.85546875" style="4"/>
  </cols>
  <sheetData>
    <row r="2" spans="2:12" ht="21" customHeight="1" x14ac:dyDescent="0.35">
      <c r="B2" s="44" t="s">
        <v>0</v>
      </c>
      <c r="C2" s="44"/>
    </row>
    <row r="3" spans="2:12" ht="18.600000000000001" customHeight="1" x14ac:dyDescent="0.25">
      <c r="B3" s="5" t="s">
        <v>187</v>
      </c>
      <c r="C3" s="14" t="s">
        <v>183</v>
      </c>
    </row>
    <row r="5" spans="2:12" ht="21" customHeight="1" x14ac:dyDescent="0.3">
      <c r="B5" s="45" t="s">
        <v>1</v>
      </c>
      <c r="C5" s="46"/>
      <c r="D5" s="47"/>
    </row>
    <row r="6" spans="2:12" ht="18.75" customHeight="1" x14ac:dyDescent="0.3">
      <c r="B6" s="48" t="s">
        <v>4</v>
      </c>
      <c r="C6" s="48"/>
      <c r="D6" s="43"/>
      <c r="E6" s="56" t="s">
        <v>7</v>
      </c>
      <c r="F6" s="56" t="s">
        <v>9</v>
      </c>
      <c r="G6" s="56" t="s">
        <v>685</v>
      </c>
      <c r="H6" s="56" t="s">
        <v>10</v>
      </c>
      <c r="I6" s="56" t="s">
        <v>11</v>
      </c>
      <c r="J6" s="56" t="s">
        <v>12</v>
      </c>
      <c r="K6" s="56" t="s">
        <v>686</v>
      </c>
      <c r="L6" s="56" t="s">
        <v>687</v>
      </c>
    </row>
    <row r="7" spans="2:12" ht="18.75" x14ac:dyDescent="0.3">
      <c r="B7" s="48"/>
      <c r="C7" s="48"/>
      <c r="D7" s="6" t="s">
        <v>3</v>
      </c>
    </row>
    <row r="8" spans="2:12" ht="18.75" customHeight="1" x14ac:dyDescent="0.3">
      <c r="B8" s="49"/>
      <c r="C8" s="50"/>
      <c r="D8" s="51">
        <f>SUM(D9:D17)</f>
        <v>226</v>
      </c>
      <c r="E8" s="51">
        <f t="shared" ref="E8:L8" si="0">SUM(E9:E17)</f>
        <v>15</v>
      </c>
      <c r="F8" s="51">
        <f t="shared" si="0"/>
        <v>12</v>
      </c>
      <c r="G8" s="51">
        <f t="shared" si="0"/>
        <v>35</v>
      </c>
      <c r="H8" s="51">
        <f t="shared" si="0"/>
        <v>29</v>
      </c>
      <c r="I8" s="51">
        <f t="shared" si="0"/>
        <v>65</v>
      </c>
      <c r="J8" s="51">
        <f t="shared" si="0"/>
        <v>39</v>
      </c>
      <c r="K8" s="51">
        <f t="shared" si="0"/>
        <v>14</v>
      </c>
      <c r="L8" s="51">
        <f t="shared" si="0"/>
        <v>17</v>
      </c>
    </row>
    <row r="9" spans="2:12" ht="18.600000000000001" customHeight="1" x14ac:dyDescent="0.3">
      <c r="B9" s="75" t="s">
        <v>133</v>
      </c>
      <c r="C9" s="28" t="s">
        <v>123</v>
      </c>
      <c r="D9" s="28">
        <f>'Data Input - NACC'!DP9+'Data Input - PerthNRM'!DP9+'Data Input - PHCC'!DP9+'Data Input - Rangelands'!DP9+'Data Input - SWCC'!DL9+'Data Input - SCNRM'!DP9+'Data Input - Wheatbelt'!DP9+'Data Input - Unidentified'!DP9</f>
        <v>11</v>
      </c>
      <c r="E9" s="28">
        <f>'Data Input - NACC'!DP9</f>
        <v>2</v>
      </c>
      <c r="F9" s="28">
        <f>'Data Input - PerthNRM'!DP9</f>
        <v>0</v>
      </c>
      <c r="G9" s="28">
        <f>'Data Input - PHCC'!DP9</f>
        <v>1</v>
      </c>
      <c r="H9" s="28">
        <f>'Data Input - Rangelands'!DP9</f>
        <v>0</v>
      </c>
      <c r="I9" s="28">
        <f>'Data Input - SWCC'!DL9</f>
        <v>4</v>
      </c>
      <c r="J9" s="28">
        <f>'Data Input - SCNRM'!DP9</f>
        <v>1</v>
      </c>
      <c r="K9" s="28">
        <f>'Data Input - Wheatbelt'!DP9</f>
        <v>0</v>
      </c>
      <c r="L9" s="28">
        <f>'Data Input - Unidentified'!DP9</f>
        <v>3</v>
      </c>
    </row>
    <row r="10" spans="2:12" ht="18.600000000000001" customHeight="1" x14ac:dyDescent="0.3">
      <c r="B10" s="76"/>
      <c r="C10" s="8" t="s">
        <v>124</v>
      </c>
      <c r="D10" s="28">
        <f>'Data Input - NACC'!DP10+'Data Input - PerthNRM'!DP10+'Data Input - PHCC'!DP10+'Data Input - Rangelands'!DP10+'Data Input - SWCC'!DL10+'Data Input - SCNRM'!DP10+'Data Input - Wheatbelt'!DP10+'Data Input - Unidentified'!DP10</f>
        <v>69</v>
      </c>
      <c r="E10" s="28">
        <f>'Data Input - NACC'!DP10</f>
        <v>8</v>
      </c>
      <c r="F10" s="28">
        <f>'Data Input - PerthNRM'!DP10</f>
        <v>0</v>
      </c>
      <c r="G10" s="28">
        <f>'Data Input - PHCC'!DP10</f>
        <v>9</v>
      </c>
      <c r="H10" s="28">
        <f>'Data Input - Rangelands'!DP10</f>
        <v>0</v>
      </c>
      <c r="I10" s="28">
        <f>'Data Input - SWCC'!DL10</f>
        <v>29</v>
      </c>
      <c r="J10" s="28">
        <f>'Data Input - SCNRM'!DP10</f>
        <v>10</v>
      </c>
      <c r="K10" s="28">
        <f>'Data Input - Wheatbelt'!DP10</f>
        <v>7</v>
      </c>
      <c r="L10" s="28">
        <f>'Data Input - Unidentified'!DP10</f>
        <v>6</v>
      </c>
    </row>
    <row r="11" spans="2:12" ht="18.600000000000001" customHeight="1" x14ac:dyDescent="0.3">
      <c r="B11" s="76"/>
      <c r="C11" s="8" t="s">
        <v>125</v>
      </c>
      <c r="D11" s="28">
        <f>'Data Input - NACC'!DP11+'Data Input - PerthNRM'!DP11+'Data Input - PHCC'!DP11+'Data Input - Rangelands'!DP11+'Data Input - SWCC'!DL11+'Data Input - SCNRM'!DP11+'Data Input - Wheatbelt'!DP11+'Data Input - Unidentified'!DP11</f>
        <v>42</v>
      </c>
      <c r="E11" s="28">
        <f>'Data Input - NACC'!DP11</f>
        <v>2</v>
      </c>
      <c r="F11" s="28">
        <f>'Data Input - PerthNRM'!DP11</f>
        <v>4</v>
      </c>
      <c r="G11" s="28">
        <f>'Data Input - PHCC'!DP11</f>
        <v>8</v>
      </c>
      <c r="H11" s="28">
        <f>'Data Input - Rangelands'!DP11</f>
        <v>0</v>
      </c>
      <c r="I11" s="28">
        <f>'Data Input - SWCC'!DL11</f>
        <v>16</v>
      </c>
      <c r="J11" s="28">
        <f>'Data Input - SCNRM'!DP11</f>
        <v>9</v>
      </c>
      <c r="K11" s="28">
        <f>'Data Input - Wheatbelt'!DP11</f>
        <v>2</v>
      </c>
      <c r="L11" s="28">
        <f>'Data Input - Unidentified'!DP11</f>
        <v>1</v>
      </c>
    </row>
    <row r="12" spans="2:12" ht="18.600000000000001" customHeight="1" x14ac:dyDescent="0.3">
      <c r="B12" s="76"/>
      <c r="C12" s="8" t="s">
        <v>126</v>
      </c>
      <c r="D12" s="28">
        <f>'Data Input - NACC'!DP12+'Data Input - PerthNRM'!DP12+'Data Input - PHCC'!DP12+'Data Input - Rangelands'!DP12+'Data Input - SWCC'!DL12+'Data Input - SCNRM'!DP12+'Data Input - Wheatbelt'!DP12+'Data Input - Unidentified'!DP12</f>
        <v>23</v>
      </c>
      <c r="E12" s="28">
        <f>'Data Input - NACC'!DP12</f>
        <v>2</v>
      </c>
      <c r="F12" s="28">
        <f>'Data Input - PerthNRM'!DP12</f>
        <v>0</v>
      </c>
      <c r="G12" s="28">
        <f>'Data Input - PHCC'!DP12</f>
        <v>7</v>
      </c>
      <c r="H12" s="28">
        <f>'Data Input - Rangelands'!DP12</f>
        <v>1</v>
      </c>
      <c r="I12" s="28">
        <f>'Data Input - SWCC'!DL12</f>
        <v>8</v>
      </c>
      <c r="J12" s="28">
        <f>'Data Input - SCNRM'!DP12</f>
        <v>2</v>
      </c>
      <c r="K12" s="28">
        <f>'Data Input - Wheatbelt'!DP12</f>
        <v>0</v>
      </c>
      <c r="L12" s="28">
        <f>'Data Input - Unidentified'!DP12</f>
        <v>3</v>
      </c>
    </row>
    <row r="13" spans="2:12" ht="18.600000000000001" customHeight="1" x14ac:dyDescent="0.3">
      <c r="B13" s="76"/>
      <c r="C13" s="8" t="s">
        <v>127</v>
      </c>
      <c r="D13" s="28">
        <f>'Data Input - NACC'!DP13+'Data Input - PerthNRM'!DP13+'Data Input - PHCC'!DP13+'Data Input - Rangelands'!DP13+'Data Input - SWCC'!DL13+'Data Input - SCNRM'!DP13+'Data Input - Wheatbelt'!DP13+'Data Input - Unidentified'!DP13</f>
        <v>25</v>
      </c>
      <c r="E13" s="28">
        <f>'Data Input - NACC'!DP13</f>
        <v>0</v>
      </c>
      <c r="F13" s="28">
        <f>'Data Input - PerthNRM'!DP13</f>
        <v>0</v>
      </c>
      <c r="G13" s="28">
        <f>'Data Input - PHCC'!DP13</f>
        <v>0</v>
      </c>
      <c r="H13" s="28">
        <f>'Data Input - Rangelands'!DP13</f>
        <v>22</v>
      </c>
      <c r="I13" s="28">
        <f>'Data Input - SWCC'!DL13</f>
        <v>0</v>
      </c>
      <c r="J13" s="28">
        <f>'Data Input - SCNRM'!DP13</f>
        <v>0</v>
      </c>
      <c r="K13" s="28">
        <f>'Data Input - Wheatbelt'!DP13</f>
        <v>0</v>
      </c>
      <c r="L13" s="28">
        <f>'Data Input - Unidentified'!DP13</f>
        <v>3</v>
      </c>
    </row>
    <row r="14" spans="2:12" ht="18.600000000000001" customHeight="1" x14ac:dyDescent="0.3">
      <c r="B14" s="76"/>
      <c r="C14" s="8" t="s">
        <v>128</v>
      </c>
      <c r="D14" s="28">
        <f>'Data Input - NACC'!DP14+'Data Input - PerthNRM'!DP14+'Data Input - PHCC'!DP14+'Data Input - Rangelands'!DP14+'Data Input - SWCC'!DL14+'Data Input - SCNRM'!DP14+'Data Input - Wheatbelt'!DP14+'Data Input - Unidentified'!DP14</f>
        <v>0</v>
      </c>
      <c r="E14" s="28">
        <f>'Data Input - NACC'!DP14</f>
        <v>0</v>
      </c>
      <c r="F14" s="28">
        <f>'Data Input - PerthNRM'!DP14</f>
        <v>0</v>
      </c>
      <c r="G14" s="28">
        <f>'Data Input - PHCC'!DP14</f>
        <v>0</v>
      </c>
      <c r="H14" s="28">
        <f>'Data Input - Rangelands'!DP14</f>
        <v>0</v>
      </c>
      <c r="I14" s="28">
        <f>'Data Input - SWCC'!DL14</f>
        <v>0</v>
      </c>
      <c r="J14" s="28">
        <f>'Data Input - SCNRM'!DP14</f>
        <v>0</v>
      </c>
      <c r="K14" s="28">
        <f>'Data Input - Wheatbelt'!DP14</f>
        <v>0</v>
      </c>
      <c r="L14" s="28">
        <f>'Data Input - Unidentified'!DP14</f>
        <v>0</v>
      </c>
    </row>
    <row r="15" spans="2:12" ht="18.600000000000001" customHeight="1" x14ac:dyDescent="0.3">
      <c r="B15" s="76"/>
      <c r="C15" s="8" t="s">
        <v>129</v>
      </c>
      <c r="D15" s="28">
        <f>'Data Input - NACC'!DP15+'Data Input - PerthNRM'!DP15+'Data Input - PHCC'!DP15+'Data Input - Rangelands'!DP15+'Data Input - SWCC'!DL15+'Data Input - SCNRM'!DP15+'Data Input - Wheatbelt'!DP15+'Data Input - Unidentified'!DP15</f>
        <v>21</v>
      </c>
      <c r="E15" s="28">
        <f>'Data Input - NACC'!DP15</f>
        <v>0</v>
      </c>
      <c r="F15" s="28">
        <f>'Data Input - PerthNRM'!DP15</f>
        <v>2</v>
      </c>
      <c r="G15" s="28">
        <f>'Data Input - PHCC'!DP15</f>
        <v>4</v>
      </c>
      <c r="H15" s="28">
        <f>'Data Input - Rangelands'!DP15</f>
        <v>4</v>
      </c>
      <c r="I15" s="28">
        <f>'Data Input - SWCC'!DL15</f>
        <v>4</v>
      </c>
      <c r="J15" s="28">
        <f>'Data Input - SCNRM'!DP15</f>
        <v>5</v>
      </c>
      <c r="K15" s="28">
        <f>'Data Input - Wheatbelt'!DP15</f>
        <v>2</v>
      </c>
      <c r="L15" s="28">
        <f>'Data Input - Unidentified'!DP15</f>
        <v>0</v>
      </c>
    </row>
    <row r="16" spans="2:12" ht="18.600000000000001" customHeight="1" x14ac:dyDescent="0.3">
      <c r="B16" s="76"/>
      <c r="C16" s="8" t="s">
        <v>130</v>
      </c>
      <c r="D16" s="28">
        <f>'Data Input - NACC'!DP16+'Data Input - PerthNRM'!DP16+'Data Input - PHCC'!DP16+'Data Input - Rangelands'!DP16+'Data Input - SWCC'!DL16+'Data Input - SCNRM'!DP16+'Data Input - Wheatbelt'!DP16+'Data Input - Unidentified'!DP16</f>
        <v>4</v>
      </c>
      <c r="E16" s="28">
        <f>'Data Input - NACC'!DP16</f>
        <v>0</v>
      </c>
      <c r="F16" s="28">
        <f>'Data Input - PerthNRM'!DP16</f>
        <v>0</v>
      </c>
      <c r="G16" s="28">
        <f>'Data Input - PHCC'!DP16</f>
        <v>1</v>
      </c>
      <c r="H16" s="28">
        <f>'Data Input - Rangelands'!DP16</f>
        <v>0</v>
      </c>
      <c r="I16" s="28">
        <f>'Data Input - SWCC'!DL16</f>
        <v>0</v>
      </c>
      <c r="J16" s="28">
        <f>'Data Input - SCNRM'!DP16</f>
        <v>3</v>
      </c>
      <c r="K16" s="28">
        <f>'Data Input - Wheatbelt'!DP16</f>
        <v>0</v>
      </c>
      <c r="L16" s="28">
        <f>'Data Input - Unidentified'!DP16</f>
        <v>0</v>
      </c>
    </row>
    <row r="17" spans="1:12" ht="18.600000000000001" customHeight="1" x14ac:dyDescent="0.3">
      <c r="B17" s="77"/>
      <c r="C17" s="9" t="s">
        <v>131</v>
      </c>
      <c r="D17" s="9">
        <f>'Data Input - NACC'!DP17+'Data Input - PerthNRM'!DP17+'Data Input - PHCC'!DP17+'Data Input - Rangelands'!DP17+'Data Input - SWCC'!DL17+'Data Input - SCNRM'!DP17+'Data Input - Wheatbelt'!DP17+'Data Input - Unidentified'!DP17</f>
        <v>31</v>
      </c>
      <c r="E17" s="9">
        <f>'Data Input - NACC'!DP17</f>
        <v>1</v>
      </c>
      <c r="F17" s="9">
        <f>'Data Input - PerthNRM'!DP17</f>
        <v>6</v>
      </c>
      <c r="G17" s="9">
        <f>'Data Input - PHCC'!DP17</f>
        <v>5</v>
      </c>
      <c r="H17" s="9">
        <f>'Data Input - Rangelands'!DP17</f>
        <v>2</v>
      </c>
      <c r="I17" s="9">
        <f>'Data Input - SWCC'!DL17</f>
        <v>4</v>
      </c>
      <c r="J17" s="9">
        <f>'Data Input - SCNRM'!DP17</f>
        <v>9</v>
      </c>
      <c r="K17" s="9">
        <f>'Data Input - Wheatbelt'!DP17</f>
        <v>3</v>
      </c>
      <c r="L17" s="9">
        <f>'Data Input - Unidentified'!DP17</f>
        <v>1</v>
      </c>
    </row>
    <row r="18" spans="1:12" x14ac:dyDescent="0.25">
      <c r="A18" s="10"/>
      <c r="B18" s="10"/>
      <c r="C18" s="10"/>
      <c r="D18" s="11" t="s">
        <v>5</v>
      </c>
      <c r="E18" s="11"/>
      <c r="F18" s="11"/>
      <c r="G18" s="11"/>
      <c r="H18" s="11"/>
      <c r="I18" s="11"/>
      <c r="J18" s="11"/>
      <c r="K18" s="11"/>
      <c r="L18" s="11"/>
    </row>
    <row r="19" spans="1:12" ht="18.75" customHeight="1" x14ac:dyDescent="0.3">
      <c r="D19" s="43"/>
      <c r="E19" s="43"/>
      <c r="F19" s="43"/>
      <c r="G19" s="43"/>
      <c r="H19" s="43"/>
      <c r="I19" s="43"/>
      <c r="J19" s="43"/>
      <c r="K19" s="43"/>
      <c r="L19" s="43"/>
    </row>
    <row r="20" spans="1:12" ht="18.75" x14ac:dyDescent="0.3">
      <c r="D20" s="6" t="s">
        <v>3</v>
      </c>
      <c r="E20" s="6"/>
      <c r="F20" s="6"/>
      <c r="G20" s="6"/>
      <c r="H20" s="6"/>
      <c r="I20" s="6"/>
      <c r="J20" s="6"/>
      <c r="K20" s="6"/>
      <c r="L20" s="6"/>
    </row>
    <row r="21" spans="1:12" ht="38.25" customHeight="1" x14ac:dyDescent="0.3">
      <c r="B21" s="72" t="s">
        <v>178</v>
      </c>
      <c r="C21" s="23" t="s">
        <v>134</v>
      </c>
      <c r="D21" s="28">
        <f>'Data Input - NACC'!DP21+'Data Input - PerthNRM'!DP21+'Data Input - PHCC'!DP21+'Data Input - Rangelands'!DP21+'Data Input - SWCC'!DL21+'Data Input - SCNRM'!DP21+'Data Input - Wheatbelt'!DP21+'Data Input - Unidentified'!DP21</f>
        <v>91</v>
      </c>
      <c r="E21" s="28">
        <f>'Data Input - NACC'!DP21</f>
        <v>5</v>
      </c>
      <c r="F21" s="28">
        <f>'Data Input - PerthNRM'!DP21</f>
        <v>4</v>
      </c>
      <c r="G21" s="28">
        <f>'Data Input - PHCC'!DP21</f>
        <v>15</v>
      </c>
      <c r="H21" s="28">
        <f>'Data Input - Rangelands'!DP21</f>
        <v>14</v>
      </c>
      <c r="I21" s="28">
        <f>'Data Input - SWCC'!DL21</f>
        <v>28</v>
      </c>
      <c r="J21" s="28">
        <f>'Data Input - SCNRM'!DP21</f>
        <v>14</v>
      </c>
      <c r="K21" s="28">
        <f>'Data Input - Wheatbelt'!DP21</f>
        <v>5</v>
      </c>
      <c r="L21" s="28">
        <f>'Data Input - Unidentified'!DP21</f>
        <v>6</v>
      </c>
    </row>
    <row r="22" spans="1:12" ht="38.25" customHeight="1" x14ac:dyDescent="0.3">
      <c r="B22" s="73"/>
      <c r="C22" s="24" t="s">
        <v>135</v>
      </c>
      <c r="D22" s="28">
        <f>'Data Input - NACC'!DP22+'Data Input - PerthNRM'!DP22+'Data Input - PHCC'!DP22+'Data Input - Rangelands'!DP22+'Data Input - SWCC'!DL22+'Data Input - SCNRM'!DP22+'Data Input - Wheatbelt'!DP22+'Data Input - Unidentified'!DP22</f>
        <v>89</v>
      </c>
      <c r="E22" s="28">
        <f>'Data Input - NACC'!DP22</f>
        <v>9</v>
      </c>
      <c r="F22" s="28">
        <f>'Data Input - PerthNRM'!DP22</f>
        <v>3</v>
      </c>
      <c r="G22" s="28">
        <f>'Data Input - PHCC'!DP22</f>
        <v>14</v>
      </c>
      <c r="H22" s="28">
        <f>'Data Input - Rangelands'!DP22</f>
        <v>9</v>
      </c>
      <c r="I22" s="28">
        <f>'Data Input - SWCC'!DL22</f>
        <v>25</v>
      </c>
      <c r="J22" s="28">
        <f>'Data Input - SCNRM'!DP22</f>
        <v>14</v>
      </c>
      <c r="K22" s="28">
        <f>'Data Input - Wheatbelt'!DP22</f>
        <v>6</v>
      </c>
      <c r="L22" s="28">
        <f>'Data Input - Unidentified'!DP22</f>
        <v>9</v>
      </c>
    </row>
    <row r="23" spans="1:12" ht="38.25" customHeight="1" x14ac:dyDescent="0.3">
      <c r="B23" s="74"/>
      <c r="C23" s="25" t="s">
        <v>136</v>
      </c>
      <c r="D23" s="9">
        <f>'Data Input - NACC'!DP23+'Data Input - PerthNRM'!DP23+'Data Input - PHCC'!DP23+'Data Input - Rangelands'!DP23+'Data Input - SWCC'!DL23+'Data Input - SCNRM'!DP23+'Data Input - Wheatbelt'!DP23+'Data Input - Unidentified'!DP23</f>
        <v>40</v>
      </c>
      <c r="E23" s="9">
        <f>'Data Input - NACC'!DP23</f>
        <v>1</v>
      </c>
      <c r="F23" s="9">
        <f>'Data Input - PerthNRM'!DP23</f>
        <v>5</v>
      </c>
      <c r="G23" s="9">
        <f>'Data Input - PHCC'!DP23</f>
        <v>6</v>
      </c>
      <c r="H23" s="9">
        <f>'Data Input - Rangelands'!DP23</f>
        <v>4</v>
      </c>
      <c r="I23" s="9">
        <f>'Data Input - SWCC'!DL23</f>
        <v>11</v>
      </c>
      <c r="J23" s="9">
        <f>'Data Input - SCNRM'!DP23</f>
        <v>9</v>
      </c>
      <c r="K23" s="9">
        <f>'Data Input - Wheatbelt'!DP23</f>
        <v>2</v>
      </c>
      <c r="L23" s="9">
        <f>'Data Input - Unidentified'!DP23</f>
        <v>2</v>
      </c>
    </row>
    <row r="24" spans="1:12" ht="25.5" customHeight="1" x14ac:dyDescent="0.3">
      <c r="B24" s="72" t="s">
        <v>179</v>
      </c>
      <c r="C24" s="20" t="s">
        <v>137</v>
      </c>
      <c r="D24" s="28">
        <f>'Data Input - NACC'!DP24+'Data Input - PerthNRM'!DP24+'Data Input - PHCC'!DP24+'Data Input - Rangelands'!DP24+'Data Input - SWCC'!DL24+'Data Input - SCNRM'!DP24+'Data Input - Wheatbelt'!DP24+'Data Input - Unidentified'!DP24</f>
        <v>119</v>
      </c>
      <c r="E24" s="28">
        <f>'Data Input - NACC'!DP24</f>
        <v>8</v>
      </c>
      <c r="F24" s="28">
        <f>'Data Input - PerthNRM'!DP24</f>
        <v>10</v>
      </c>
      <c r="G24" s="28">
        <f>'Data Input - PHCC'!DP24</f>
        <v>21</v>
      </c>
      <c r="H24" s="28">
        <f>'Data Input - Rangelands'!DP24</f>
        <v>13</v>
      </c>
      <c r="I24" s="28">
        <f>'Data Input - SWCC'!DL24</f>
        <v>39</v>
      </c>
      <c r="J24" s="28">
        <f>'Data Input - SCNRM'!DP24</f>
        <v>16</v>
      </c>
      <c r="K24" s="28">
        <f>'Data Input - Wheatbelt'!DP24</f>
        <v>5</v>
      </c>
      <c r="L24" s="28">
        <f>'Data Input - Unidentified'!DP24</f>
        <v>7</v>
      </c>
    </row>
    <row r="25" spans="1:12" ht="25.5" customHeight="1" x14ac:dyDescent="0.3">
      <c r="B25" s="73"/>
      <c r="C25" s="21" t="s">
        <v>138</v>
      </c>
      <c r="D25" s="28">
        <f>'Data Input - NACC'!DP25+'Data Input - PerthNRM'!DP25+'Data Input - PHCC'!DP25+'Data Input - Rangelands'!DP25+'Data Input - SWCC'!DL25+'Data Input - SCNRM'!DP25+'Data Input - Wheatbelt'!DP25+'Data Input - Unidentified'!DP25</f>
        <v>79</v>
      </c>
      <c r="E25" s="28">
        <f>'Data Input - NACC'!DP25</f>
        <v>6</v>
      </c>
      <c r="F25" s="28">
        <f>'Data Input - PerthNRM'!DP25</f>
        <v>2</v>
      </c>
      <c r="G25" s="28">
        <f>'Data Input - PHCC'!DP25</f>
        <v>9</v>
      </c>
      <c r="H25" s="28">
        <f>'Data Input - Rangelands'!DP25</f>
        <v>15</v>
      </c>
      <c r="I25" s="28">
        <f>'Data Input - SWCC'!DL25</f>
        <v>14</v>
      </c>
      <c r="J25" s="28">
        <f>'Data Input - SCNRM'!DP25</f>
        <v>19</v>
      </c>
      <c r="K25" s="28">
        <f>'Data Input - Wheatbelt'!DP25</f>
        <v>7</v>
      </c>
      <c r="L25" s="28">
        <f>'Data Input - Unidentified'!DP25</f>
        <v>7</v>
      </c>
    </row>
    <row r="26" spans="1:12" ht="25.5" customHeight="1" x14ac:dyDescent="0.3">
      <c r="B26" s="73"/>
      <c r="C26" s="21" t="s">
        <v>139</v>
      </c>
      <c r="D26" s="28">
        <f>'Data Input - NACC'!DP26+'Data Input - PerthNRM'!DP26+'Data Input - PHCC'!DP26+'Data Input - Rangelands'!DP26+'Data Input - SWCC'!DL26+'Data Input - SCNRM'!DP26+'Data Input - Wheatbelt'!DP26+'Data Input - Unidentified'!DP26</f>
        <v>9</v>
      </c>
      <c r="E26" s="28">
        <f>'Data Input - NACC'!DP26</f>
        <v>1</v>
      </c>
      <c r="F26" s="28">
        <f>'Data Input - PerthNRM'!DP26</f>
        <v>0</v>
      </c>
      <c r="G26" s="28">
        <f>'Data Input - PHCC'!DP26</f>
        <v>1</v>
      </c>
      <c r="H26" s="28">
        <f>'Data Input - Rangelands'!DP26</f>
        <v>0</v>
      </c>
      <c r="I26" s="28">
        <f>'Data Input - SWCC'!DL26</f>
        <v>4</v>
      </c>
      <c r="J26" s="28">
        <f>'Data Input - SCNRM'!DP26</f>
        <v>0</v>
      </c>
      <c r="K26" s="28">
        <f>'Data Input - Wheatbelt'!DP26</f>
        <v>0</v>
      </c>
      <c r="L26" s="28">
        <f>'Data Input - Unidentified'!DP26</f>
        <v>3</v>
      </c>
    </row>
    <row r="27" spans="1:12" ht="25.5" customHeight="1" x14ac:dyDescent="0.3">
      <c r="B27" s="73"/>
      <c r="C27" s="21" t="s">
        <v>140</v>
      </c>
      <c r="D27" s="28">
        <f>'Data Input - NACC'!DP27+'Data Input - PerthNRM'!DP27+'Data Input - PHCC'!DP27+'Data Input - Rangelands'!DP27+'Data Input - SWCC'!DL27+'Data Input - SCNRM'!DP27+'Data Input - Wheatbelt'!DP27+'Data Input - Unidentified'!DP27</f>
        <v>5</v>
      </c>
      <c r="E27" s="28">
        <f>'Data Input - NACC'!DP27</f>
        <v>0</v>
      </c>
      <c r="F27" s="28">
        <f>'Data Input - PerthNRM'!DP27</f>
        <v>0</v>
      </c>
      <c r="G27" s="28">
        <f>'Data Input - PHCC'!DP27</f>
        <v>1</v>
      </c>
      <c r="H27" s="28">
        <f>'Data Input - Rangelands'!DP27</f>
        <v>0</v>
      </c>
      <c r="I27" s="28">
        <f>'Data Input - SWCC'!DL27</f>
        <v>4</v>
      </c>
      <c r="J27" s="28">
        <f>'Data Input - SCNRM'!DP27</f>
        <v>0</v>
      </c>
      <c r="K27" s="28">
        <f>'Data Input - Wheatbelt'!DP27</f>
        <v>0</v>
      </c>
      <c r="L27" s="28">
        <f>'Data Input - Unidentified'!DP27</f>
        <v>0</v>
      </c>
    </row>
    <row r="28" spans="1:12" ht="25.5" customHeight="1" x14ac:dyDescent="0.3">
      <c r="B28" s="74"/>
      <c r="C28" s="22" t="s">
        <v>141</v>
      </c>
      <c r="D28" s="9">
        <f>'Data Input - NACC'!DP28+'Data Input - PerthNRM'!DP28+'Data Input - PHCC'!DP28+'Data Input - Rangelands'!DP28+'Data Input - SWCC'!DL28+'Data Input - SCNRM'!DP28+'Data Input - Wheatbelt'!DP28+'Data Input - Unidentified'!DP28</f>
        <v>9</v>
      </c>
      <c r="E28" s="9">
        <f>'Data Input - NACC'!DP28</f>
        <v>0</v>
      </c>
      <c r="F28" s="9">
        <f>'Data Input - PerthNRM'!DP28</f>
        <v>0</v>
      </c>
      <c r="G28" s="9">
        <f>'Data Input - PHCC'!DP28</f>
        <v>3</v>
      </c>
      <c r="H28" s="9">
        <f>'Data Input - Rangelands'!DP28</f>
        <v>0</v>
      </c>
      <c r="I28" s="9">
        <f>'Data Input - SWCC'!DL28</f>
        <v>4</v>
      </c>
      <c r="J28" s="9">
        <f>'Data Input - SCNRM'!DP28</f>
        <v>1</v>
      </c>
      <c r="K28" s="9">
        <f>'Data Input - Wheatbelt'!DP28</f>
        <v>1</v>
      </c>
      <c r="L28" s="9">
        <f>'Data Input - Unidentified'!DP28</f>
        <v>0</v>
      </c>
    </row>
    <row r="29" spans="1:12" ht="37.5" customHeight="1" x14ac:dyDescent="0.3">
      <c r="B29" s="72" t="s">
        <v>554</v>
      </c>
      <c r="C29" s="18" t="s">
        <v>142</v>
      </c>
      <c r="D29" s="28">
        <f>'Data Input - NACC'!DP29+'Data Input - PerthNRM'!DP29+'Data Input - PHCC'!DP29+'Data Input - Rangelands'!DP29+'Data Input - SWCC'!DL29+'Data Input - SCNRM'!DP29+'Data Input - Wheatbelt'!DP29+'Data Input - Unidentified'!DP29</f>
        <v>7</v>
      </c>
      <c r="E29" s="28">
        <f>'Data Input - NACC'!DP29</f>
        <v>0</v>
      </c>
      <c r="F29" s="28">
        <f>'Data Input - PerthNRM'!DP29</f>
        <v>1</v>
      </c>
      <c r="G29" s="28">
        <f>'Data Input - PHCC'!DP29</f>
        <v>0</v>
      </c>
      <c r="H29" s="28">
        <f>'Data Input - Rangelands'!DP29</f>
        <v>0</v>
      </c>
      <c r="I29" s="28">
        <f>'Data Input - SWCC'!DL29</f>
        <v>4</v>
      </c>
      <c r="J29" s="28">
        <f>'Data Input - SCNRM'!DP29</f>
        <v>2</v>
      </c>
      <c r="K29" s="28">
        <f>'Data Input - Wheatbelt'!DP29</f>
        <v>0</v>
      </c>
      <c r="L29" s="28">
        <f>'Data Input - Unidentified'!DP29</f>
        <v>0</v>
      </c>
    </row>
    <row r="30" spans="1:12" ht="37.5" customHeight="1" x14ac:dyDescent="0.3">
      <c r="B30" s="73"/>
      <c r="C30" s="19" t="s">
        <v>143</v>
      </c>
      <c r="D30" s="28">
        <f>'Data Input - NACC'!DP30+'Data Input - PerthNRM'!DP30+'Data Input - PHCC'!DP30+'Data Input - Rangelands'!DP30+'Data Input - SWCC'!DL30+'Data Input - SCNRM'!DP30+'Data Input - Wheatbelt'!DP30+'Data Input - Unidentified'!DP30</f>
        <v>63</v>
      </c>
      <c r="E30" s="28">
        <f>'Data Input - NACC'!DP30</f>
        <v>5</v>
      </c>
      <c r="F30" s="28">
        <f>'Data Input - PerthNRM'!DP30</f>
        <v>2</v>
      </c>
      <c r="G30" s="28">
        <f>'Data Input - PHCC'!DP30</f>
        <v>12</v>
      </c>
      <c r="H30" s="28">
        <f>'Data Input - Rangelands'!DP30</f>
        <v>8</v>
      </c>
      <c r="I30" s="28">
        <f>'Data Input - SWCC'!DL30</f>
        <v>22</v>
      </c>
      <c r="J30" s="28">
        <f>'Data Input - SCNRM'!DP30</f>
        <v>4</v>
      </c>
      <c r="K30" s="28">
        <f>'Data Input - Wheatbelt'!DP30</f>
        <v>6</v>
      </c>
      <c r="L30" s="28">
        <f>'Data Input - Unidentified'!DP30</f>
        <v>4</v>
      </c>
    </row>
    <row r="31" spans="1:12" ht="37.5" customHeight="1" x14ac:dyDescent="0.3">
      <c r="B31" s="74"/>
      <c r="C31" s="30" t="s">
        <v>144</v>
      </c>
      <c r="D31" s="9">
        <f>'Data Input - NACC'!DP31+'Data Input - PerthNRM'!DP31+'Data Input - PHCC'!DP31+'Data Input - Rangelands'!DP31+'Data Input - SWCC'!DL31+'Data Input - SCNRM'!DP31+'Data Input - Wheatbelt'!DP31+'Data Input - Unidentified'!DP31</f>
        <v>150</v>
      </c>
      <c r="E31" s="9">
        <f>'Data Input - NACC'!DP31</f>
        <v>10</v>
      </c>
      <c r="F31" s="9">
        <f>'Data Input - PerthNRM'!DP31</f>
        <v>9</v>
      </c>
      <c r="G31" s="9">
        <f>'Data Input - PHCC'!DP31</f>
        <v>23</v>
      </c>
      <c r="H31" s="9">
        <f>'Data Input - Rangelands'!DP31</f>
        <v>20</v>
      </c>
      <c r="I31" s="9">
        <f>'Data Input - SWCC'!DL31</f>
        <v>39</v>
      </c>
      <c r="J31" s="9">
        <f>'Data Input - SCNRM'!DP31</f>
        <v>30</v>
      </c>
      <c r="K31" s="9">
        <f>'Data Input - Wheatbelt'!DP31</f>
        <v>7</v>
      </c>
      <c r="L31" s="9">
        <f>'Data Input - Unidentified'!DP31</f>
        <v>12</v>
      </c>
    </row>
    <row r="32" spans="1:12" ht="39" customHeight="1" x14ac:dyDescent="0.25">
      <c r="B32" s="67" t="s">
        <v>150</v>
      </c>
      <c r="C32" s="68"/>
      <c r="D32" s="69"/>
    </row>
    <row r="33" spans="1:12" ht="18.75" customHeight="1" x14ac:dyDescent="0.3">
      <c r="B33" s="72" t="s">
        <v>151</v>
      </c>
      <c r="C33" s="18" t="s">
        <v>145</v>
      </c>
      <c r="D33" s="28">
        <f>'Data Input - NACC'!DP33+'Data Input - PerthNRM'!DP33+'Data Input - PHCC'!DP33+'Data Input - Rangelands'!DP33+'Data Input - SWCC'!DL33+'Data Input - SCNRM'!DP33+'Data Input - Wheatbelt'!DP33+'Data Input - Unidentified'!DP33</f>
        <v>84</v>
      </c>
      <c r="E33" s="28">
        <f>'Data Input - NACC'!DP33</f>
        <v>8</v>
      </c>
      <c r="F33" s="28">
        <f>'Data Input - PerthNRM'!DP33</f>
        <v>5</v>
      </c>
      <c r="G33" s="28">
        <f>'Data Input - PHCC'!DP33</f>
        <v>11</v>
      </c>
      <c r="H33" s="28">
        <f>'Data Input - Rangelands'!DP33</f>
        <v>11</v>
      </c>
      <c r="I33" s="28">
        <f>'Data Input - SWCC'!DL33</f>
        <v>31</v>
      </c>
      <c r="J33" s="28">
        <f>'Data Input - SCNRM'!DP33</f>
        <v>8</v>
      </c>
      <c r="K33" s="28">
        <f>'Data Input - Wheatbelt'!DP33</f>
        <v>5</v>
      </c>
      <c r="L33" s="28">
        <f>'Data Input - Unidentified'!DP33</f>
        <v>5</v>
      </c>
    </row>
    <row r="34" spans="1:12" ht="18.75" x14ac:dyDescent="0.3">
      <c r="B34" s="73"/>
      <c r="C34" s="19" t="s">
        <v>146</v>
      </c>
      <c r="D34" s="28">
        <f>'Data Input - NACC'!DP34+'Data Input - PerthNRM'!DP34+'Data Input - PHCC'!DP34+'Data Input - Rangelands'!DP34+'Data Input - SWCC'!DL34+'Data Input - SCNRM'!DP34+'Data Input - Wheatbelt'!DP34+'Data Input - Unidentified'!DP34</f>
        <v>106</v>
      </c>
      <c r="E34" s="28">
        <f>'Data Input - NACC'!DP34</f>
        <v>5</v>
      </c>
      <c r="F34" s="28">
        <f>'Data Input - PerthNRM'!DP34</f>
        <v>6</v>
      </c>
      <c r="G34" s="28">
        <f>'Data Input - PHCC'!DP34</f>
        <v>16</v>
      </c>
      <c r="H34" s="28">
        <f>'Data Input - Rangelands'!DP34</f>
        <v>14</v>
      </c>
      <c r="I34" s="28">
        <f>'Data Input - SWCC'!DL34</f>
        <v>26</v>
      </c>
      <c r="J34" s="28">
        <f>'Data Input - SCNRM'!DP34</f>
        <v>24</v>
      </c>
      <c r="K34" s="28">
        <f>'Data Input - Wheatbelt'!DP34</f>
        <v>6</v>
      </c>
      <c r="L34" s="28">
        <f>'Data Input - Unidentified'!DP34</f>
        <v>9</v>
      </c>
    </row>
    <row r="35" spans="1:12" ht="18.75" x14ac:dyDescent="0.3">
      <c r="B35" s="73"/>
      <c r="C35" s="19" t="s">
        <v>147</v>
      </c>
      <c r="D35" s="28">
        <f>'Data Input - NACC'!DP35+'Data Input - PerthNRM'!DP35+'Data Input - PHCC'!DP35+'Data Input - Rangelands'!DP35+'Data Input - SWCC'!DL35+'Data Input - SCNRM'!DP35+'Data Input - Wheatbelt'!DP35+'Data Input - Unidentified'!DP35</f>
        <v>21</v>
      </c>
      <c r="E35" s="28">
        <f>'Data Input - NACC'!DP35</f>
        <v>1</v>
      </c>
      <c r="F35" s="28">
        <f>'Data Input - PerthNRM'!DP35</f>
        <v>0</v>
      </c>
      <c r="G35" s="28">
        <f>'Data Input - PHCC'!DP35</f>
        <v>5</v>
      </c>
      <c r="H35" s="28">
        <f>'Data Input - Rangelands'!DP35</f>
        <v>4</v>
      </c>
      <c r="I35" s="28">
        <f>'Data Input - SWCC'!DL35</f>
        <v>4</v>
      </c>
      <c r="J35" s="28">
        <f>'Data Input - SCNRM'!DP35</f>
        <v>4</v>
      </c>
      <c r="K35" s="28">
        <f>'Data Input - Wheatbelt'!DP35</f>
        <v>0</v>
      </c>
      <c r="L35" s="28">
        <f>'Data Input - Unidentified'!DP35</f>
        <v>3</v>
      </c>
    </row>
    <row r="36" spans="1:12" ht="18.75" x14ac:dyDescent="0.3">
      <c r="B36" s="73"/>
      <c r="C36" s="19" t="s">
        <v>148</v>
      </c>
      <c r="D36" s="28">
        <f>'Data Input - NACC'!DP36+'Data Input - PerthNRM'!DP36+'Data Input - PHCC'!DP36+'Data Input - Rangelands'!DP36+'Data Input - SWCC'!DL36+'Data Input - SCNRM'!DP36+'Data Input - Wheatbelt'!DP36+'Data Input - Unidentified'!DP36</f>
        <v>6</v>
      </c>
      <c r="E36" s="28">
        <f>'Data Input - NACC'!DP36</f>
        <v>0</v>
      </c>
      <c r="F36" s="28">
        <f>'Data Input - PerthNRM'!DP36</f>
        <v>1</v>
      </c>
      <c r="G36" s="28">
        <f>'Data Input - PHCC'!DP36</f>
        <v>0</v>
      </c>
      <c r="H36" s="28">
        <f>'Data Input - Rangelands'!DP36</f>
        <v>0</v>
      </c>
      <c r="I36" s="28">
        <f>'Data Input - SWCC'!DL36</f>
        <v>2</v>
      </c>
      <c r="J36" s="28">
        <f>'Data Input - SCNRM'!DP36</f>
        <v>2</v>
      </c>
      <c r="K36" s="28">
        <f>'Data Input - Wheatbelt'!DP36</f>
        <v>1</v>
      </c>
      <c r="L36" s="28">
        <f>'Data Input - Unidentified'!DP36</f>
        <v>0</v>
      </c>
    </row>
    <row r="37" spans="1:12" ht="18.75" x14ac:dyDescent="0.3">
      <c r="B37" s="74"/>
      <c r="C37" s="19" t="s">
        <v>149</v>
      </c>
      <c r="D37" s="9">
        <f>'Data Input - NACC'!DP37+'Data Input - PerthNRM'!DP37+'Data Input - PHCC'!DP37+'Data Input - Rangelands'!DP37+'Data Input - SWCC'!DL37+'Data Input - SCNRM'!DP37+'Data Input - Wheatbelt'!DP37+'Data Input - Unidentified'!DP37</f>
        <v>5</v>
      </c>
      <c r="E37" s="9">
        <f>'Data Input - NACC'!DP37</f>
        <v>0</v>
      </c>
      <c r="F37" s="9">
        <f>'Data Input - PerthNRM'!DP37</f>
        <v>0</v>
      </c>
      <c r="G37" s="9">
        <f>'Data Input - PHCC'!DP37</f>
        <v>2</v>
      </c>
      <c r="H37" s="9">
        <f>'Data Input - Rangelands'!DP37</f>
        <v>0</v>
      </c>
      <c r="I37" s="9">
        <f>'Data Input - SWCC'!DL37</f>
        <v>1</v>
      </c>
      <c r="J37" s="9">
        <f>'Data Input - SCNRM'!DP37</f>
        <v>1</v>
      </c>
      <c r="K37" s="9">
        <f>'Data Input - Wheatbelt'!DP37</f>
        <v>1</v>
      </c>
      <c r="L37" s="9">
        <f>'Data Input - Unidentified'!DP37</f>
        <v>0</v>
      </c>
    </row>
    <row r="38" spans="1:12" ht="18.75" customHeight="1" x14ac:dyDescent="0.3">
      <c r="A38" s="10"/>
      <c r="B38" s="72" t="s">
        <v>152</v>
      </c>
      <c r="C38" s="18" t="s">
        <v>145</v>
      </c>
      <c r="D38" s="28">
        <f>'Data Input - NACC'!DP38+'Data Input - PerthNRM'!DP38+'Data Input - PHCC'!DP38+'Data Input - Rangelands'!DP38+'Data Input - SWCC'!DL38+'Data Input - SCNRM'!DP38+'Data Input - Wheatbelt'!DP38+'Data Input - Unidentified'!DP38</f>
        <v>132</v>
      </c>
      <c r="E38" s="28">
        <f>'Data Input - NACC'!DP38</f>
        <v>11</v>
      </c>
      <c r="F38" s="28">
        <f>'Data Input - PerthNRM'!DP38</f>
        <v>9</v>
      </c>
      <c r="G38" s="28">
        <f>'Data Input - PHCC'!DP38</f>
        <v>19</v>
      </c>
      <c r="H38" s="28">
        <f>'Data Input - Rangelands'!DP38</f>
        <v>19</v>
      </c>
      <c r="I38" s="28">
        <f>'Data Input - SWCC'!DL38</f>
        <v>42</v>
      </c>
      <c r="J38" s="28">
        <f>'Data Input - SCNRM'!DP38</f>
        <v>19</v>
      </c>
      <c r="K38" s="28">
        <f>'Data Input - Wheatbelt'!DP38</f>
        <v>6</v>
      </c>
      <c r="L38" s="28">
        <f>'Data Input - Unidentified'!DP38</f>
        <v>7</v>
      </c>
    </row>
    <row r="39" spans="1:12" ht="18.75" x14ac:dyDescent="0.3">
      <c r="B39" s="73"/>
      <c r="C39" s="19" t="s">
        <v>146</v>
      </c>
      <c r="D39" s="28">
        <f>'Data Input - NACC'!DP39+'Data Input - PerthNRM'!DP39+'Data Input - PHCC'!DP39+'Data Input - Rangelands'!DP39+'Data Input - SWCC'!DL39+'Data Input - SCNRM'!DP39+'Data Input - Wheatbelt'!DP39+'Data Input - Unidentified'!DP39</f>
        <v>65</v>
      </c>
      <c r="E39" s="28">
        <f>'Data Input - NACC'!DP39</f>
        <v>4</v>
      </c>
      <c r="F39" s="28">
        <f>'Data Input - PerthNRM'!DP39</f>
        <v>1</v>
      </c>
      <c r="G39" s="28">
        <f>'Data Input - PHCC'!DP39</f>
        <v>10</v>
      </c>
      <c r="H39" s="28">
        <f>'Data Input - Rangelands'!DP39</f>
        <v>10</v>
      </c>
      <c r="I39" s="28">
        <f>'Data Input - SWCC'!DL39</f>
        <v>9</v>
      </c>
      <c r="J39" s="28">
        <f>'Data Input - SCNRM'!DP39</f>
        <v>14</v>
      </c>
      <c r="K39" s="28">
        <f>'Data Input - Wheatbelt'!DP39</f>
        <v>7</v>
      </c>
      <c r="L39" s="28">
        <f>'Data Input - Unidentified'!DP39</f>
        <v>10</v>
      </c>
    </row>
    <row r="40" spans="1:12" ht="18.75" x14ac:dyDescent="0.3">
      <c r="B40" s="73"/>
      <c r="C40" s="19" t="s">
        <v>147</v>
      </c>
      <c r="D40" s="28">
        <f>'Data Input - NACC'!DP40+'Data Input - PerthNRM'!DP40+'Data Input - PHCC'!DP40+'Data Input - Rangelands'!DP40+'Data Input - SWCC'!DL40+'Data Input - SCNRM'!DP40+'Data Input - Wheatbelt'!DP40+'Data Input - Unidentified'!DP40</f>
        <v>20</v>
      </c>
      <c r="E40" s="28">
        <f>'Data Input - NACC'!DP40</f>
        <v>0</v>
      </c>
      <c r="F40" s="28">
        <f>'Data Input - PerthNRM'!DP40</f>
        <v>1</v>
      </c>
      <c r="G40" s="28">
        <f>'Data Input - PHCC'!DP40</f>
        <v>5</v>
      </c>
      <c r="H40" s="28">
        <f>'Data Input - Rangelands'!DP40</f>
        <v>0</v>
      </c>
      <c r="I40" s="28">
        <f>'Data Input - SWCC'!DL40</f>
        <v>8</v>
      </c>
      <c r="J40" s="28">
        <f>'Data Input - SCNRM'!DP40</f>
        <v>6</v>
      </c>
      <c r="K40" s="28">
        <f>'Data Input - Wheatbelt'!DP40</f>
        <v>0</v>
      </c>
      <c r="L40" s="28">
        <f>'Data Input - Unidentified'!DP40</f>
        <v>0</v>
      </c>
    </row>
    <row r="41" spans="1:12" ht="18.75" x14ac:dyDescent="0.3">
      <c r="B41" s="73"/>
      <c r="C41" s="19" t="s">
        <v>148</v>
      </c>
      <c r="D41" s="28">
        <f>'Data Input - NACC'!DP41+'Data Input - PerthNRM'!DP41+'Data Input - PHCC'!DP41+'Data Input - Rangelands'!DP41+'Data Input - SWCC'!DL41+'Data Input - SCNRM'!DP41+'Data Input - Wheatbelt'!DP41+'Data Input - Unidentified'!DP41</f>
        <v>4</v>
      </c>
      <c r="E41" s="28">
        <f>'Data Input - NACC'!DP41</f>
        <v>0</v>
      </c>
      <c r="F41" s="28">
        <f>'Data Input - PerthNRM'!DP41</f>
        <v>1</v>
      </c>
      <c r="G41" s="28">
        <f>'Data Input - PHCC'!DP41</f>
        <v>0</v>
      </c>
      <c r="H41" s="28">
        <f>'Data Input - Rangelands'!DP41</f>
        <v>0</v>
      </c>
      <c r="I41" s="28">
        <f>'Data Input - SWCC'!DL41</f>
        <v>3</v>
      </c>
      <c r="J41" s="28">
        <f>'Data Input - SCNRM'!DP41</f>
        <v>0</v>
      </c>
      <c r="K41" s="28">
        <f>'Data Input - Wheatbelt'!DP41</f>
        <v>0</v>
      </c>
      <c r="L41" s="28">
        <f>'Data Input - Unidentified'!DP41</f>
        <v>0</v>
      </c>
    </row>
    <row r="42" spans="1:12" ht="18.75" x14ac:dyDescent="0.3">
      <c r="B42" s="74"/>
      <c r="C42" s="19" t="s">
        <v>149</v>
      </c>
      <c r="D42" s="9">
        <f>'Data Input - NACC'!DP42+'Data Input - PerthNRM'!DP42+'Data Input - PHCC'!DP42+'Data Input - Rangelands'!DP42+'Data Input - SWCC'!DL42+'Data Input - SCNRM'!DP42+'Data Input - Wheatbelt'!DP42+'Data Input - Unidentified'!DP42</f>
        <v>3</v>
      </c>
      <c r="E42" s="9">
        <f>'Data Input - NACC'!DP42</f>
        <v>0</v>
      </c>
      <c r="F42" s="9">
        <f>'Data Input - PerthNRM'!DP42</f>
        <v>0</v>
      </c>
      <c r="G42" s="9">
        <f>'Data Input - PHCC'!DP42</f>
        <v>1</v>
      </c>
      <c r="H42" s="9">
        <f>'Data Input - Rangelands'!DP42</f>
        <v>0</v>
      </c>
      <c r="I42" s="9">
        <f>'Data Input - SWCC'!DL42</f>
        <v>2</v>
      </c>
      <c r="J42" s="9">
        <f>'Data Input - SCNRM'!DP42</f>
        <v>0</v>
      </c>
      <c r="K42" s="9">
        <f>'Data Input - Wheatbelt'!DP42</f>
        <v>0</v>
      </c>
      <c r="L42" s="9">
        <f>'Data Input - Unidentified'!DP42</f>
        <v>0</v>
      </c>
    </row>
    <row r="43" spans="1:12" ht="18.75" customHeight="1" x14ac:dyDescent="0.3">
      <c r="B43" s="72" t="s">
        <v>153</v>
      </c>
      <c r="C43" s="18" t="s">
        <v>145</v>
      </c>
      <c r="D43" s="28">
        <f>'Data Input - NACC'!DP43+'Data Input - PerthNRM'!DP43+'Data Input - PHCC'!DP43+'Data Input - Rangelands'!DP43+'Data Input - SWCC'!DL43+'Data Input - SCNRM'!DP43+'Data Input - Wheatbelt'!DP43+'Data Input - Unidentified'!DP43</f>
        <v>129</v>
      </c>
      <c r="E43" s="28">
        <f>'Data Input - NACC'!DP43</f>
        <v>12</v>
      </c>
      <c r="F43" s="28">
        <f>'Data Input - PerthNRM'!DP43</f>
        <v>8</v>
      </c>
      <c r="G43" s="28">
        <f>'Data Input - PHCC'!DP43</f>
        <v>19</v>
      </c>
      <c r="H43" s="28">
        <f>'Data Input - Rangelands'!DP43</f>
        <v>21</v>
      </c>
      <c r="I43" s="28">
        <f>'Data Input - SWCC'!DL43</f>
        <v>41</v>
      </c>
      <c r="J43" s="28">
        <f>'Data Input - SCNRM'!DP43</f>
        <v>17</v>
      </c>
      <c r="K43" s="28">
        <f>'Data Input - Wheatbelt'!DP43</f>
        <v>5</v>
      </c>
      <c r="L43" s="28">
        <f>'Data Input - Unidentified'!DP43</f>
        <v>6</v>
      </c>
    </row>
    <row r="44" spans="1:12" ht="18.75" x14ac:dyDescent="0.3">
      <c r="B44" s="73"/>
      <c r="C44" s="19" t="s">
        <v>146</v>
      </c>
      <c r="D44" s="28">
        <f>'Data Input - NACC'!DP44+'Data Input - PerthNRM'!DP44+'Data Input - PHCC'!DP44+'Data Input - Rangelands'!DP44+'Data Input - SWCC'!DL44+'Data Input - SCNRM'!DP44+'Data Input - Wheatbelt'!DP44+'Data Input - Unidentified'!DP44</f>
        <v>53</v>
      </c>
      <c r="E44" s="28">
        <f>'Data Input - NACC'!DP44</f>
        <v>2</v>
      </c>
      <c r="F44" s="28">
        <f>'Data Input - PerthNRM'!DP44</f>
        <v>3</v>
      </c>
      <c r="G44" s="28">
        <f>'Data Input - PHCC'!DP44</f>
        <v>9</v>
      </c>
      <c r="H44" s="28">
        <f>'Data Input - Rangelands'!DP44</f>
        <v>6</v>
      </c>
      <c r="I44" s="28">
        <f>'Data Input - SWCC'!DL44</f>
        <v>7</v>
      </c>
      <c r="J44" s="28">
        <f>'Data Input - SCNRM'!DP44</f>
        <v>14</v>
      </c>
      <c r="K44" s="28">
        <f>'Data Input - Wheatbelt'!DP44</f>
        <v>4</v>
      </c>
      <c r="L44" s="28">
        <f>'Data Input - Unidentified'!DP44</f>
        <v>8</v>
      </c>
    </row>
    <row r="45" spans="1:12" ht="18.75" x14ac:dyDescent="0.3">
      <c r="B45" s="73"/>
      <c r="C45" s="19" t="s">
        <v>147</v>
      </c>
      <c r="D45" s="28">
        <f>'Data Input - NACC'!DP45+'Data Input - PerthNRM'!DP45+'Data Input - PHCC'!DP45+'Data Input - Rangelands'!DP45+'Data Input - SWCC'!DL45+'Data Input - SCNRM'!DP45+'Data Input - Wheatbelt'!DP45+'Data Input - Unidentified'!DP45</f>
        <v>24</v>
      </c>
      <c r="E45" s="28">
        <f>'Data Input - NACC'!DP45</f>
        <v>0</v>
      </c>
      <c r="F45" s="28">
        <f>'Data Input - PerthNRM'!DP45</f>
        <v>1</v>
      </c>
      <c r="G45" s="28">
        <f>'Data Input - PHCC'!DP45</f>
        <v>5</v>
      </c>
      <c r="H45" s="28">
        <f>'Data Input - Rangelands'!DP45</f>
        <v>0</v>
      </c>
      <c r="I45" s="28">
        <f>'Data Input - SWCC'!DL45</f>
        <v>7</v>
      </c>
      <c r="J45" s="28">
        <f>'Data Input - SCNRM'!DP45</f>
        <v>7</v>
      </c>
      <c r="K45" s="28">
        <f>'Data Input - Wheatbelt'!DP45</f>
        <v>3</v>
      </c>
      <c r="L45" s="28">
        <f>'Data Input - Unidentified'!DP45</f>
        <v>1</v>
      </c>
    </row>
    <row r="46" spans="1:12" ht="18.75" x14ac:dyDescent="0.3">
      <c r="B46" s="73"/>
      <c r="C46" s="19" t="s">
        <v>148</v>
      </c>
      <c r="D46" s="28">
        <f>'Data Input - NACC'!DP46+'Data Input - PerthNRM'!DP46+'Data Input - PHCC'!DP46+'Data Input - Rangelands'!DP46+'Data Input - SWCC'!DL46+'Data Input - SCNRM'!DP46+'Data Input - Wheatbelt'!DP46+'Data Input - Unidentified'!DP46</f>
        <v>10</v>
      </c>
      <c r="E46" s="28">
        <f>'Data Input - NACC'!DP46</f>
        <v>1</v>
      </c>
      <c r="F46" s="28">
        <f>'Data Input - PerthNRM'!DP46</f>
        <v>0</v>
      </c>
      <c r="G46" s="28">
        <f>'Data Input - PHCC'!DP46</f>
        <v>1</v>
      </c>
      <c r="H46" s="28">
        <f>'Data Input - Rangelands'!DP46</f>
        <v>1</v>
      </c>
      <c r="I46" s="28">
        <f>'Data Input - SWCC'!DL46</f>
        <v>4</v>
      </c>
      <c r="J46" s="28">
        <f>'Data Input - SCNRM'!DP46</f>
        <v>1</v>
      </c>
      <c r="K46" s="28">
        <f>'Data Input - Wheatbelt'!DP46</f>
        <v>0</v>
      </c>
      <c r="L46" s="28">
        <f>'Data Input - Unidentified'!DP46</f>
        <v>2</v>
      </c>
    </row>
    <row r="47" spans="1:12" ht="18.75" x14ac:dyDescent="0.3">
      <c r="B47" s="74"/>
      <c r="C47" s="19" t="s">
        <v>149</v>
      </c>
      <c r="D47" s="9">
        <f>'Data Input - NACC'!DP47+'Data Input - PerthNRM'!DP47+'Data Input - PHCC'!DP47+'Data Input - Rangelands'!DP47+'Data Input - SWCC'!DL47+'Data Input - SCNRM'!DP47+'Data Input - Wheatbelt'!DP47+'Data Input - Unidentified'!DP47</f>
        <v>7</v>
      </c>
      <c r="E47" s="9">
        <f>'Data Input - NACC'!DP47</f>
        <v>0</v>
      </c>
      <c r="F47" s="9">
        <f>'Data Input - PerthNRM'!DP47</f>
        <v>0</v>
      </c>
      <c r="G47" s="9">
        <f>'Data Input - PHCC'!DP47</f>
        <v>1</v>
      </c>
      <c r="H47" s="9">
        <f>'Data Input - Rangelands'!DP47</f>
        <v>0</v>
      </c>
      <c r="I47" s="9">
        <f>'Data Input - SWCC'!DL47</f>
        <v>5</v>
      </c>
      <c r="J47" s="9">
        <f>'Data Input - SCNRM'!DP47</f>
        <v>0</v>
      </c>
      <c r="K47" s="9">
        <f>'Data Input - Wheatbelt'!DP47</f>
        <v>1</v>
      </c>
      <c r="L47" s="9">
        <f>'Data Input - Unidentified'!DP47</f>
        <v>0</v>
      </c>
    </row>
    <row r="48" spans="1:12" ht="18.75" customHeight="1" x14ac:dyDescent="0.3">
      <c r="B48" s="72" t="s">
        <v>154</v>
      </c>
      <c r="C48" s="18" t="s">
        <v>145</v>
      </c>
      <c r="D48" s="28">
        <f>'Data Input - NACC'!DP48+'Data Input - PerthNRM'!DP48+'Data Input - PHCC'!DP48+'Data Input - Rangelands'!DP48+'Data Input - SWCC'!DL48+'Data Input - SCNRM'!DP48+'Data Input - Wheatbelt'!DP48+'Data Input - Unidentified'!DP48</f>
        <v>82</v>
      </c>
      <c r="E48" s="28">
        <f>'Data Input - NACC'!DP48</f>
        <v>6</v>
      </c>
      <c r="F48" s="28">
        <f>'Data Input - PerthNRM'!DP48</f>
        <v>6</v>
      </c>
      <c r="G48" s="28">
        <f>'Data Input - PHCC'!DP48</f>
        <v>14</v>
      </c>
      <c r="H48" s="28">
        <f>'Data Input - Rangelands'!DP48</f>
        <v>14</v>
      </c>
      <c r="I48" s="28">
        <f>'Data Input - SWCC'!DL48</f>
        <v>21</v>
      </c>
      <c r="J48" s="28">
        <f>'Data Input - SCNRM'!DP48</f>
        <v>9</v>
      </c>
      <c r="K48" s="28">
        <f>'Data Input - Wheatbelt'!DP48</f>
        <v>4</v>
      </c>
      <c r="L48" s="28">
        <f>'Data Input - Unidentified'!DP48</f>
        <v>8</v>
      </c>
    </row>
    <row r="49" spans="2:12" ht="18.75" x14ac:dyDescent="0.3">
      <c r="B49" s="73"/>
      <c r="C49" s="19" t="s">
        <v>146</v>
      </c>
      <c r="D49" s="28">
        <f>'Data Input - NACC'!DP49+'Data Input - PerthNRM'!DP49+'Data Input - PHCC'!DP49+'Data Input - Rangelands'!DP49+'Data Input - SWCC'!DL49+'Data Input - SCNRM'!DP49+'Data Input - Wheatbelt'!DP49+'Data Input - Unidentified'!DP49</f>
        <v>85</v>
      </c>
      <c r="E49" s="28">
        <f>'Data Input - NACC'!DP49</f>
        <v>6</v>
      </c>
      <c r="F49" s="28">
        <f>'Data Input - PerthNRM'!DP49</f>
        <v>4</v>
      </c>
      <c r="G49" s="28">
        <f>'Data Input - PHCC'!DP49</f>
        <v>14</v>
      </c>
      <c r="H49" s="28">
        <f>'Data Input - Rangelands'!DP49</f>
        <v>12</v>
      </c>
      <c r="I49" s="28">
        <f>'Data Input - SWCC'!DL49</f>
        <v>20</v>
      </c>
      <c r="J49" s="28">
        <f>'Data Input - SCNRM'!DP49</f>
        <v>20</v>
      </c>
      <c r="K49" s="28">
        <f>'Data Input - Wheatbelt'!DP49</f>
        <v>6</v>
      </c>
      <c r="L49" s="28">
        <f>'Data Input - Unidentified'!DP49</f>
        <v>3</v>
      </c>
    </row>
    <row r="50" spans="2:12" ht="18.75" x14ac:dyDescent="0.3">
      <c r="B50" s="73"/>
      <c r="C50" s="19" t="s">
        <v>147</v>
      </c>
      <c r="D50" s="28">
        <f>'Data Input - NACC'!DP50+'Data Input - PerthNRM'!DP50+'Data Input - PHCC'!DP50+'Data Input - Rangelands'!DP50+'Data Input - SWCC'!DL50+'Data Input - SCNRM'!DP50+'Data Input - Wheatbelt'!DP50+'Data Input - Unidentified'!DP50</f>
        <v>41</v>
      </c>
      <c r="E50" s="28">
        <f>'Data Input - NACC'!DP50</f>
        <v>3</v>
      </c>
      <c r="F50" s="28">
        <f>'Data Input - PerthNRM'!DP50</f>
        <v>1</v>
      </c>
      <c r="G50" s="28">
        <f>'Data Input - PHCC'!DP50</f>
        <v>5</v>
      </c>
      <c r="H50" s="28">
        <f>'Data Input - Rangelands'!DP50</f>
        <v>2</v>
      </c>
      <c r="I50" s="28">
        <f>'Data Input - SWCC'!DL50</f>
        <v>14</v>
      </c>
      <c r="J50" s="28">
        <f>'Data Input - SCNRM'!DP50</f>
        <v>10</v>
      </c>
      <c r="K50" s="28">
        <f>'Data Input - Wheatbelt'!DP50</f>
        <v>2</v>
      </c>
      <c r="L50" s="28">
        <f>'Data Input - Unidentified'!DP50</f>
        <v>4</v>
      </c>
    </row>
    <row r="51" spans="2:12" ht="18.75" x14ac:dyDescent="0.3">
      <c r="B51" s="73"/>
      <c r="C51" s="19" t="s">
        <v>148</v>
      </c>
      <c r="D51" s="28">
        <f>'Data Input - NACC'!DP51+'Data Input - PerthNRM'!DP51+'Data Input - PHCC'!DP51+'Data Input - Rangelands'!DP51+'Data Input - SWCC'!DL51+'Data Input - SCNRM'!DP51+'Data Input - Wheatbelt'!DP51+'Data Input - Unidentified'!DP51</f>
        <v>11</v>
      </c>
      <c r="E51" s="28">
        <f>'Data Input - NACC'!DP51</f>
        <v>0</v>
      </c>
      <c r="F51" s="28">
        <f>'Data Input - PerthNRM'!DP51</f>
        <v>1</v>
      </c>
      <c r="G51" s="28">
        <f>'Data Input - PHCC'!DP51</f>
        <v>1</v>
      </c>
      <c r="H51" s="28">
        <f>'Data Input - Rangelands'!DP51</f>
        <v>1</v>
      </c>
      <c r="I51" s="28">
        <f>'Data Input - SWCC'!DL51</f>
        <v>6</v>
      </c>
      <c r="J51" s="28">
        <f>'Data Input - SCNRM'!DP51</f>
        <v>0</v>
      </c>
      <c r="K51" s="28">
        <f>'Data Input - Wheatbelt'!DP51</f>
        <v>0</v>
      </c>
      <c r="L51" s="28">
        <f>'Data Input - Unidentified'!DP51</f>
        <v>2</v>
      </c>
    </row>
    <row r="52" spans="2:12" ht="18.75" x14ac:dyDescent="0.3">
      <c r="B52" s="74"/>
      <c r="C52" s="19" t="s">
        <v>149</v>
      </c>
      <c r="D52" s="9">
        <f>'Data Input - NACC'!DP52+'Data Input - PerthNRM'!DP52+'Data Input - PHCC'!DP52+'Data Input - Rangelands'!DP52+'Data Input - SWCC'!DL52+'Data Input - SCNRM'!DP52+'Data Input - Wheatbelt'!DP52+'Data Input - Unidentified'!DP52</f>
        <v>4</v>
      </c>
      <c r="E52" s="9">
        <f>'Data Input - NACC'!DP52</f>
        <v>0</v>
      </c>
      <c r="F52" s="9">
        <f>'Data Input - PerthNRM'!DP52</f>
        <v>0</v>
      </c>
      <c r="G52" s="9">
        <f>'Data Input - PHCC'!DP52</f>
        <v>1</v>
      </c>
      <c r="H52" s="9">
        <f>'Data Input - Rangelands'!DP52</f>
        <v>0</v>
      </c>
      <c r="I52" s="9">
        <f>'Data Input - SWCC'!DL52</f>
        <v>3</v>
      </c>
      <c r="J52" s="9">
        <f>'Data Input - SCNRM'!DP52</f>
        <v>0</v>
      </c>
      <c r="K52" s="9">
        <f>'Data Input - Wheatbelt'!DP52</f>
        <v>0</v>
      </c>
      <c r="L52" s="9">
        <f>'Data Input - Unidentified'!DP52</f>
        <v>0</v>
      </c>
    </row>
    <row r="53" spans="2:12" ht="18.75" customHeight="1" x14ac:dyDescent="0.3">
      <c r="B53" s="72" t="s">
        <v>155</v>
      </c>
      <c r="C53" s="18" t="s">
        <v>145</v>
      </c>
      <c r="D53" s="28">
        <f>'Data Input - NACC'!DP53+'Data Input - PerthNRM'!DP53+'Data Input - PHCC'!DP53+'Data Input - Rangelands'!DP53+'Data Input - SWCC'!DL53+'Data Input - SCNRM'!DP53+'Data Input - Wheatbelt'!DP53+'Data Input - Unidentified'!DP53</f>
        <v>80</v>
      </c>
      <c r="E53" s="28">
        <f>'Data Input - NACC'!DP53</f>
        <v>6</v>
      </c>
      <c r="F53" s="28">
        <f>'Data Input - PerthNRM'!DP53</f>
        <v>6</v>
      </c>
      <c r="G53" s="28">
        <f>'Data Input - PHCC'!DP53</f>
        <v>14</v>
      </c>
      <c r="H53" s="28">
        <f>'Data Input - Rangelands'!DP53</f>
        <v>12</v>
      </c>
      <c r="I53" s="28">
        <f>'Data Input - SWCC'!DL53</f>
        <v>24</v>
      </c>
      <c r="J53" s="28">
        <f>'Data Input - SCNRM'!DP53</f>
        <v>10</v>
      </c>
      <c r="K53" s="28">
        <f>'Data Input - Wheatbelt'!DP53</f>
        <v>4</v>
      </c>
      <c r="L53" s="28">
        <f>'Data Input - Unidentified'!DP53</f>
        <v>4</v>
      </c>
    </row>
    <row r="54" spans="2:12" ht="18.75" x14ac:dyDescent="0.3">
      <c r="B54" s="73"/>
      <c r="C54" s="19" t="s">
        <v>146</v>
      </c>
      <c r="D54" s="28">
        <f>'Data Input - NACC'!DP54+'Data Input - PerthNRM'!DP54+'Data Input - PHCC'!DP54+'Data Input - Rangelands'!DP54+'Data Input - SWCC'!DL54+'Data Input - SCNRM'!DP54+'Data Input - Wheatbelt'!DP54+'Data Input - Unidentified'!DP54</f>
        <v>65</v>
      </c>
      <c r="E54" s="28">
        <f>'Data Input - NACC'!DP54</f>
        <v>7</v>
      </c>
      <c r="F54" s="28">
        <f>'Data Input - PerthNRM'!DP54</f>
        <v>4</v>
      </c>
      <c r="G54" s="28">
        <f>'Data Input - PHCC'!DP54</f>
        <v>10</v>
      </c>
      <c r="H54" s="28">
        <f>'Data Input - Rangelands'!DP54</f>
        <v>10</v>
      </c>
      <c r="I54" s="28">
        <f>'Data Input - SWCC'!DL54</f>
        <v>16</v>
      </c>
      <c r="J54" s="28">
        <f>'Data Input - SCNRM'!DP54</f>
        <v>7</v>
      </c>
      <c r="K54" s="28">
        <f>'Data Input - Wheatbelt'!DP54</f>
        <v>6</v>
      </c>
      <c r="L54" s="28">
        <f>'Data Input - Unidentified'!DP54</f>
        <v>5</v>
      </c>
    </row>
    <row r="55" spans="2:12" ht="18.75" x14ac:dyDescent="0.3">
      <c r="B55" s="73"/>
      <c r="C55" s="19" t="s">
        <v>147</v>
      </c>
      <c r="D55" s="28">
        <f>'Data Input - NACC'!DP55+'Data Input - PerthNRM'!DP55+'Data Input - PHCC'!DP55+'Data Input - Rangelands'!DP55+'Data Input - SWCC'!DL55+'Data Input - SCNRM'!DP55+'Data Input - Wheatbelt'!DP55+'Data Input - Unidentified'!DP55</f>
        <v>61</v>
      </c>
      <c r="E55" s="28">
        <f>'Data Input - NACC'!DP55</f>
        <v>2</v>
      </c>
      <c r="F55" s="28">
        <f>'Data Input - PerthNRM'!DP55</f>
        <v>2</v>
      </c>
      <c r="G55" s="28">
        <f>'Data Input - PHCC'!DP55</f>
        <v>9</v>
      </c>
      <c r="H55" s="28">
        <f>'Data Input - Rangelands'!DP55</f>
        <v>6</v>
      </c>
      <c r="I55" s="28">
        <f>'Data Input - SWCC'!DL55</f>
        <v>15</v>
      </c>
      <c r="J55" s="28">
        <f>'Data Input - SCNRM'!DP55</f>
        <v>20</v>
      </c>
      <c r="K55" s="28">
        <f>'Data Input - Wheatbelt'!DP55</f>
        <v>3</v>
      </c>
      <c r="L55" s="28">
        <f>'Data Input - Unidentified'!DP55</f>
        <v>4</v>
      </c>
    </row>
    <row r="56" spans="2:12" ht="18.75" x14ac:dyDescent="0.3">
      <c r="B56" s="73"/>
      <c r="C56" s="19" t="s">
        <v>148</v>
      </c>
      <c r="D56" s="28">
        <f>'Data Input - NACC'!DP56+'Data Input - PerthNRM'!DP56+'Data Input - PHCC'!DP56+'Data Input - Rangelands'!DP56+'Data Input - SWCC'!DL56+'Data Input - SCNRM'!DP56+'Data Input - Wheatbelt'!DP56+'Data Input - Unidentified'!DP56</f>
        <v>11</v>
      </c>
      <c r="E56" s="28">
        <f>'Data Input - NACC'!DP56</f>
        <v>0</v>
      </c>
      <c r="F56" s="28">
        <f>'Data Input - PerthNRM'!DP56</f>
        <v>0</v>
      </c>
      <c r="G56" s="28">
        <f>'Data Input - PHCC'!DP56</f>
        <v>1</v>
      </c>
      <c r="H56" s="28">
        <f>'Data Input - Rangelands'!DP56</f>
        <v>1</v>
      </c>
      <c r="I56" s="28">
        <f>'Data Input - SWCC'!DL56</f>
        <v>3</v>
      </c>
      <c r="J56" s="28">
        <f>'Data Input - SCNRM'!DP56</f>
        <v>2</v>
      </c>
      <c r="K56" s="28">
        <f>'Data Input - Wheatbelt'!DP56</f>
        <v>0</v>
      </c>
      <c r="L56" s="28">
        <f>'Data Input - Unidentified'!DP56</f>
        <v>4</v>
      </c>
    </row>
    <row r="57" spans="2:12" ht="18.75" x14ac:dyDescent="0.3">
      <c r="B57" s="74"/>
      <c r="C57" s="19" t="s">
        <v>149</v>
      </c>
      <c r="D57" s="9">
        <f>'Data Input - NACC'!DP57+'Data Input - PerthNRM'!DP57+'Data Input - PHCC'!DP57+'Data Input - Rangelands'!DP57+'Data Input - SWCC'!DL57+'Data Input - SCNRM'!DP57+'Data Input - Wheatbelt'!DP57+'Data Input - Unidentified'!DP57</f>
        <v>6</v>
      </c>
      <c r="E57" s="9">
        <f>'Data Input - NACC'!DP57</f>
        <v>0</v>
      </c>
      <c r="F57" s="9">
        <f>'Data Input - PerthNRM'!DP57</f>
        <v>0</v>
      </c>
      <c r="G57" s="9">
        <f>'Data Input - PHCC'!DP57</f>
        <v>1</v>
      </c>
      <c r="H57" s="9">
        <f>'Data Input - Rangelands'!DP57</f>
        <v>0</v>
      </c>
      <c r="I57" s="9">
        <f>'Data Input - SWCC'!DL57</f>
        <v>5</v>
      </c>
      <c r="J57" s="9">
        <f>'Data Input - SCNRM'!DP57</f>
        <v>0</v>
      </c>
      <c r="K57" s="9">
        <f>'Data Input - Wheatbelt'!DP57</f>
        <v>0</v>
      </c>
      <c r="L57" s="9">
        <f>'Data Input - Unidentified'!DP57</f>
        <v>0</v>
      </c>
    </row>
    <row r="58" spans="2:12" ht="18.75" customHeight="1" x14ac:dyDescent="0.3">
      <c r="B58" s="72" t="s">
        <v>156</v>
      </c>
      <c r="C58" s="18" t="s">
        <v>145</v>
      </c>
      <c r="D58" s="28">
        <f>'Data Input - NACC'!DP58+'Data Input - PerthNRM'!DP58+'Data Input - PHCC'!DP58+'Data Input - Rangelands'!DP58+'Data Input - SWCC'!DL58+'Data Input - SCNRM'!DP58+'Data Input - Wheatbelt'!DP58+'Data Input - Unidentified'!DP58</f>
        <v>150</v>
      </c>
      <c r="E58" s="28">
        <f>'Data Input - NACC'!DP58</f>
        <v>11</v>
      </c>
      <c r="F58" s="28">
        <f>'Data Input - PerthNRM'!DP58</f>
        <v>9</v>
      </c>
      <c r="G58" s="28">
        <f>'Data Input - PHCC'!DP58</f>
        <v>19</v>
      </c>
      <c r="H58" s="28">
        <f>'Data Input - Rangelands'!DP58</f>
        <v>20</v>
      </c>
      <c r="I58" s="28">
        <f>'Data Input - SWCC'!DL58</f>
        <v>45</v>
      </c>
      <c r="J58" s="28">
        <f>'Data Input - SCNRM'!DP58</f>
        <v>21</v>
      </c>
      <c r="K58" s="28">
        <f>'Data Input - Wheatbelt'!DP58</f>
        <v>19</v>
      </c>
      <c r="L58" s="28">
        <f>'Data Input - Unidentified'!DP58</f>
        <v>6</v>
      </c>
    </row>
    <row r="59" spans="2:12" ht="18.75" x14ac:dyDescent="0.3">
      <c r="B59" s="73"/>
      <c r="C59" s="19" t="s">
        <v>146</v>
      </c>
      <c r="D59" s="28">
        <f>'Data Input - NACC'!DP59+'Data Input - PerthNRM'!DP59+'Data Input - PHCC'!DP59+'Data Input - Rangelands'!DP59+'Data Input - SWCC'!DL59+'Data Input - SCNRM'!DP59+'Data Input - Wheatbelt'!DP59+'Data Input - Unidentified'!DP59</f>
        <v>52</v>
      </c>
      <c r="E59" s="28">
        <f>'Data Input - NACC'!DP59</f>
        <v>3</v>
      </c>
      <c r="F59" s="28">
        <f>'Data Input - PerthNRM'!DP59</f>
        <v>2</v>
      </c>
      <c r="G59" s="28">
        <f>'Data Input - PHCC'!DP59</f>
        <v>10</v>
      </c>
      <c r="H59" s="28">
        <f>'Data Input - Rangelands'!DP59</f>
        <v>9</v>
      </c>
      <c r="I59" s="28">
        <f>'Data Input - SWCC'!DL59</f>
        <v>6</v>
      </c>
      <c r="J59" s="28">
        <f>'Data Input - SCNRM'!DP59</f>
        <v>12</v>
      </c>
      <c r="K59" s="28">
        <f>'Data Input - Wheatbelt'!DP59</f>
        <v>3</v>
      </c>
      <c r="L59" s="28">
        <f>'Data Input - Unidentified'!DP59</f>
        <v>7</v>
      </c>
    </row>
    <row r="60" spans="2:12" ht="18.75" x14ac:dyDescent="0.3">
      <c r="B60" s="73"/>
      <c r="C60" s="19" t="s">
        <v>147</v>
      </c>
      <c r="D60" s="28">
        <f>'Data Input - NACC'!DP60+'Data Input - PerthNRM'!DP60+'Data Input - PHCC'!DP60+'Data Input - Rangelands'!DP60+'Data Input - SWCC'!DL60+'Data Input - SCNRM'!DP60+'Data Input - Wheatbelt'!DP60+'Data Input - Unidentified'!DP60</f>
        <v>22</v>
      </c>
      <c r="E60" s="28">
        <f>'Data Input - NACC'!DP60</f>
        <v>1</v>
      </c>
      <c r="F60" s="28">
        <f>'Data Input - PerthNRM'!DP60</f>
        <v>0</v>
      </c>
      <c r="G60" s="28">
        <f>'Data Input - PHCC'!DP60</f>
        <v>4</v>
      </c>
      <c r="H60" s="28">
        <f>'Data Input - Rangelands'!DP60</f>
        <v>0</v>
      </c>
      <c r="I60" s="28">
        <f>'Data Input - SWCC'!DL60</f>
        <v>8</v>
      </c>
      <c r="J60" s="28">
        <f>'Data Input - SCNRM'!DP60</f>
        <v>5</v>
      </c>
      <c r="K60" s="28">
        <f>'Data Input - Wheatbelt'!DP60</f>
        <v>0</v>
      </c>
      <c r="L60" s="28">
        <f>'Data Input - Unidentified'!DP60</f>
        <v>4</v>
      </c>
    </row>
    <row r="61" spans="2:12" ht="18.75" x14ac:dyDescent="0.3">
      <c r="B61" s="73"/>
      <c r="C61" s="19" t="s">
        <v>148</v>
      </c>
      <c r="D61" s="28">
        <f>'Data Input - NACC'!DP61+'Data Input - PerthNRM'!DP61+'Data Input - PHCC'!DP61+'Data Input - Rangelands'!DP61+'Data Input - SWCC'!DL61+'Data Input - SCNRM'!DP61+'Data Input - Wheatbelt'!DP61+'Data Input - Unidentified'!DP61</f>
        <v>3</v>
      </c>
      <c r="E61" s="28">
        <f>'Data Input - NACC'!DP61</f>
        <v>0</v>
      </c>
      <c r="F61" s="28">
        <f>'Data Input - PerthNRM'!DP61</f>
        <v>1</v>
      </c>
      <c r="G61" s="28">
        <f>'Data Input - PHCC'!DP61</f>
        <v>0</v>
      </c>
      <c r="H61" s="28">
        <f>'Data Input - Rangelands'!DP61</f>
        <v>0</v>
      </c>
      <c r="I61" s="28">
        <f>'Data Input - SWCC'!DL61</f>
        <v>0</v>
      </c>
      <c r="J61" s="28">
        <f>'Data Input - SCNRM'!DP61</f>
        <v>1</v>
      </c>
      <c r="K61" s="28">
        <f>'Data Input - Wheatbelt'!DP61</f>
        <v>1</v>
      </c>
      <c r="L61" s="28">
        <f>'Data Input - Unidentified'!DP61</f>
        <v>0</v>
      </c>
    </row>
    <row r="62" spans="2:12" ht="18.75" x14ac:dyDescent="0.3">
      <c r="B62" s="74"/>
      <c r="C62" s="19" t="s">
        <v>149</v>
      </c>
      <c r="D62" s="9">
        <f>'Data Input - NACC'!DP62+'Data Input - PerthNRM'!DP62+'Data Input - PHCC'!DP62+'Data Input - Rangelands'!DP62+'Data Input - SWCC'!DL62+'Data Input - SCNRM'!DP62+'Data Input - Wheatbelt'!DP62+'Data Input - Unidentified'!DP62</f>
        <v>6</v>
      </c>
      <c r="E62" s="9">
        <f>'Data Input - NACC'!DP62</f>
        <v>0</v>
      </c>
      <c r="F62" s="9">
        <f>'Data Input - PerthNRM'!DP62</f>
        <v>0</v>
      </c>
      <c r="G62" s="9">
        <f>'Data Input - PHCC'!DP62</f>
        <v>1</v>
      </c>
      <c r="H62" s="9">
        <f>'Data Input - Rangelands'!DP62</f>
        <v>0</v>
      </c>
      <c r="I62" s="9">
        <f>'Data Input - SWCC'!DL62</f>
        <v>5</v>
      </c>
      <c r="J62" s="9">
        <f>'Data Input - SCNRM'!DP62</f>
        <v>0</v>
      </c>
      <c r="K62" s="9">
        <f>'Data Input - Wheatbelt'!DP62</f>
        <v>0</v>
      </c>
      <c r="L62" s="9">
        <f>'Data Input - Unidentified'!DP62</f>
        <v>0</v>
      </c>
    </row>
    <row r="63" spans="2:12" ht="18.75" customHeight="1" x14ac:dyDescent="0.3">
      <c r="B63" s="72" t="s">
        <v>157</v>
      </c>
      <c r="C63" s="18" t="s">
        <v>145</v>
      </c>
      <c r="D63" s="28">
        <f>'Data Input - NACC'!DP63+'Data Input - PerthNRM'!DP63+'Data Input - PHCC'!DP63+'Data Input - Rangelands'!DP63+'Data Input - SWCC'!DL63+'Data Input - SCNRM'!DP63+'Data Input - Wheatbelt'!DP63+'Data Input - Unidentified'!DP63</f>
        <v>9</v>
      </c>
      <c r="E63" s="28">
        <f>'Data Input - NACC'!DP63</f>
        <v>0</v>
      </c>
      <c r="F63" s="28">
        <f>'Data Input - PerthNRM'!DP63</f>
        <v>0</v>
      </c>
      <c r="G63" s="28">
        <f>'Data Input - PHCC'!DP63</f>
        <v>1</v>
      </c>
      <c r="H63" s="28">
        <f>'Data Input - Rangelands'!DP63</f>
        <v>0</v>
      </c>
      <c r="I63" s="28">
        <f>'Data Input - SWCC'!DL63</f>
        <v>4</v>
      </c>
      <c r="J63" s="28">
        <f>'Data Input - SCNRM'!DP63</f>
        <v>3</v>
      </c>
      <c r="K63" s="28">
        <f>'Data Input - Wheatbelt'!DP63</f>
        <v>0</v>
      </c>
      <c r="L63" s="28">
        <f>'Data Input - Unidentified'!DP63</f>
        <v>1</v>
      </c>
    </row>
    <row r="64" spans="2:12" ht="18.75" x14ac:dyDescent="0.3">
      <c r="B64" s="73"/>
      <c r="C64" s="19" t="s">
        <v>146</v>
      </c>
      <c r="D64" s="28">
        <f>'Data Input - NACC'!DP64+'Data Input - PerthNRM'!DP64+'Data Input - PHCC'!DP64+'Data Input - Rangelands'!DP64+'Data Input - SWCC'!DL64+'Data Input - SCNRM'!DP64+'Data Input - Wheatbelt'!DP64+'Data Input - Unidentified'!DP64</f>
        <v>15</v>
      </c>
      <c r="E64" s="28">
        <f>'Data Input - NACC'!DP64</f>
        <v>2</v>
      </c>
      <c r="F64" s="28">
        <f>'Data Input - PerthNRM'!DP64</f>
        <v>1</v>
      </c>
      <c r="G64" s="28">
        <f>'Data Input - PHCC'!DP64</f>
        <v>1</v>
      </c>
      <c r="H64" s="28">
        <f>'Data Input - Rangelands'!DP64</f>
        <v>1</v>
      </c>
      <c r="I64" s="28">
        <f>'Data Input - SWCC'!DL64</f>
        <v>5</v>
      </c>
      <c r="J64" s="28">
        <f>'Data Input - SCNRM'!DP64</f>
        <v>4</v>
      </c>
      <c r="K64" s="28">
        <f>'Data Input - Wheatbelt'!DP64</f>
        <v>0</v>
      </c>
      <c r="L64" s="28">
        <f>'Data Input - Unidentified'!DP64</f>
        <v>1</v>
      </c>
    </row>
    <row r="65" spans="2:12" ht="18.75" x14ac:dyDescent="0.3">
      <c r="B65" s="73"/>
      <c r="C65" s="19" t="s">
        <v>147</v>
      </c>
      <c r="D65" s="28">
        <f>'Data Input - NACC'!DP65+'Data Input - PerthNRM'!DP65+'Data Input - PHCC'!DP65+'Data Input - Rangelands'!DP65+'Data Input - SWCC'!DL65+'Data Input - SCNRM'!DP65+'Data Input - Wheatbelt'!DP65+'Data Input - Unidentified'!DP65</f>
        <v>49</v>
      </c>
      <c r="E65" s="28">
        <f>'Data Input - NACC'!DP65</f>
        <v>3</v>
      </c>
      <c r="F65" s="28">
        <f>'Data Input - PerthNRM'!DP65</f>
        <v>2</v>
      </c>
      <c r="G65" s="28">
        <f>'Data Input - PHCC'!DP65</f>
        <v>7</v>
      </c>
      <c r="H65" s="28">
        <f>'Data Input - Rangelands'!DP65</f>
        <v>5</v>
      </c>
      <c r="I65" s="28">
        <f>'Data Input - SWCC'!DL65</f>
        <v>11</v>
      </c>
      <c r="J65" s="28">
        <f>'Data Input - SCNRM'!DP65</f>
        <v>9</v>
      </c>
      <c r="K65" s="28">
        <f>'Data Input - Wheatbelt'!DP65</f>
        <v>7</v>
      </c>
      <c r="L65" s="28">
        <f>'Data Input - Unidentified'!DP65</f>
        <v>5</v>
      </c>
    </row>
    <row r="66" spans="2:12" ht="18.75" x14ac:dyDescent="0.3">
      <c r="B66" s="73"/>
      <c r="C66" s="19" t="s">
        <v>148</v>
      </c>
      <c r="D66" s="28">
        <f>'Data Input - NACC'!DP66+'Data Input - PerthNRM'!DP66+'Data Input - PHCC'!DP66+'Data Input - Rangelands'!DP66+'Data Input - SWCC'!DL66+'Data Input - SCNRM'!DP66+'Data Input - Wheatbelt'!DP66+'Data Input - Unidentified'!DP66</f>
        <v>84</v>
      </c>
      <c r="E66" s="28">
        <f>'Data Input - NACC'!DP66</f>
        <v>5</v>
      </c>
      <c r="F66" s="28">
        <f>'Data Input - PerthNRM'!DP66</f>
        <v>4</v>
      </c>
      <c r="G66" s="28">
        <f>'Data Input - PHCC'!DP66</f>
        <v>12</v>
      </c>
      <c r="H66" s="28">
        <f>'Data Input - Rangelands'!DP66</f>
        <v>10</v>
      </c>
      <c r="I66" s="28">
        <f>'Data Input - SWCC'!DL66</f>
        <v>29</v>
      </c>
      <c r="J66" s="28">
        <f>'Data Input - SCNRM'!DP66</f>
        <v>15</v>
      </c>
      <c r="K66" s="28">
        <f>'Data Input - Wheatbelt'!DP66</f>
        <v>2</v>
      </c>
      <c r="L66" s="28">
        <f>'Data Input - Unidentified'!DP66</f>
        <v>7</v>
      </c>
    </row>
    <row r="67" spans="2:12" ht="18.75" x14ac:dyDescent="0.3">
      <c r="B67" s="74"/>
      <c r="C67" s="19" t="s">
        <v>149</v>
      </c>
      <c r="D67" s="9">
        <f>'Data Input - NACC'!DP67+'Data Input - PerthNRM'!DP67+'Data Input - PHCC'!DP67+'Data Input - Rangelands'!DP67+'Data Input - SWCC'!DL67+'Data Input - SCNRM'!DP67+'Data Input - Wheatbelt'!DP67+'Data Input - Unidentified'!DP67</f>
        <v>64</v>
      </c>
      <c r="E67" s="9">
        <f>'Data Input - NACC'!DP67</f>
        <v>4</v>
      </c>
      <c r="F67" s="9">
        <f>'Data Input - PerthNRM'!DP67</f>
        <v>5</v>
      </c>
      <c r="G67" s="9">
        <f>'Data Input - PHCC'!DP67</f>
        <v>13</v>
      </c>
      <c r="H67" s="9">
        <f>'Data Input - Rangelands'!DP67</f>
        <v>12</v>
      </c>
      <c r="I67" s="9">
        <f>'Data Input - SWCC'!DL67</f>
        <v>15</v>
      </c>
      <c r="J67" s="9">
        <f>'Data Input - SCNRM'!DP67</f>
        <v>8</v>
      </c>
      <c r="K67" s="9">
        <f>'Data Input - Wheatbelt'!DP67</f>
        <v>4</v>
      </c>
      <c r="L67" s="9">
        <f>'Data Input - Unidentified'!DP67</f>
        <v>3</v>
      </c>
    </row>
    <row r="68" spans="2:12" ht="18.75" customHeight="1" x14ac:dyDescent="0.3">
      <c r="B68" s="72" t="s">
        <v>158</v>
      </c>
      <c r="C68" s="18" t="s">
        <v>145</v>
      </c>
      <c r="D68" s="28">
        <f>'Data Input - NACC'!DP68+'Data Input - PerthNRM'!DP68+'Data Input - PHCC'!DP68+'Data Input - Rangelands'!DP68+'Data Input - SWCC'!DL68+'Data Input - SCNRM'!DP68+'Data Input - Wheatbelt'!DP68+'Data Input - Unidentified'!DP68</f>
        <v>2</v>
      </c>
      <c r="E68" s="28">
        <f>'Data Input - NACC'!DP68</f>
        <v>0</v>
      </c>
      <c r="F68" s="28">
        <f>'Data Input - PerthNRM'!DP68</f>
        <v>0</v>
      </c>
      <c r="G68" s="28">
        <f>'Data Input - PHCC'!DP68</f>
        <v>0</v>
      </c>
      <c r="H68" s="28">
        <f>'Data Input - Rangelands'!DP68</f>
        <v>0</v>
      </c>
      <c r="I68" s="28">
        <f>'Data Input - SWCC'!DL68</f>
        <v>1</v>
      </c>
      <c r="J68" s="28">
        <f>'Data Input - SCNRM'!DP68</f>
        <v>1</v>
      </c>
      <c r="K68" s="28">
        <f>'Data Input - Wheatbelt'!DP68</f>
        <v>0</v>
      </c>
      <c r="L68" s="28">
        <f>'Data Input - Unidentified'!DP68</f>
        <v>0</v>
      </c>
    </row>
    <row r="69" spans="2:12" ht="18.75" x14ac:dyDescent="0.3">
      <c r="B69" s="73"/>
      <c r="C69" s="19" t="s">
        <v>146</v>
      </c>
      <c r="D69" s="28">
        <f>'Data Input - NACC'!DP69+'Data Input - PerthNRM'!DP69+'Data Input - PHCC'!DP69+'Data Input - Rangelands'!DP69+'Data Input - SWCC'!DL69+'Data Input - SCNRM'!DP69+'Data Input - Wheatbelt'!DP69+'Data Input - Unidentified'!DP69</f>
        <v>12</v>
      </c>
      <c r="E69" s="28">
        <f>'Data Input - NACC'!DP69</f>
        <v>0</v>
      </c>
      <c r="F69" s="28">
        <f>'Data Input - PerthNRM'!DP69</f>
        <v>0</v>
      </c>
      <c r="G69" s="28">
        <f>'Data Input - PHCC'!DP69</f>
        <v>1</v>
      </c>
      <c r="H69" s="28">
        <f>'Data Input - Rangelands'!DP69</f>
        <v>1</v>
      </c>
      <c r="I69" s="28">
        <f>'Data Input - SWCC'!DL69</f>
        <v>5</v>
      </c>
      <c r="J69" s="28">
        <f>'Data Input - SCNRM'!DP69</f>
        <v>4</v>
      </c>
      <c r="K69" s="28">
        <f>'Data Input - Wheatbelt'!DP69</f>
        <v>1</v>
      </c>
      <c r="L69" s="28">
        <f>'Data Input - Unidentified'!DP69</f>
        <v>0</v>
      </c>
    </row>
    <row r="70" spans="2:12" ht="18.75" x14ac:dyDescent="0.3">
      <c r="B70" s="73"/>
      <c r="C70" s="19" t="s">
        <v>147</v>
      </c>
      <c r="D70" s="28">
        <f>'Data Input - NACC'!DP70+'Data Input - PerthNRM'!DP70+'Data Input - PHCC'!DP70+'Data Input - Rangelands'!DP70+'Data Input - SWCC'!DL70+'Data Input - SCNRM'!DP70+'Data Input - Wheatbelt'!DP70+'Data Input - Unidentified'!DP70</f>
        <v>56</v>
      </c>
      <c r="E70" s="28">
        <f>'Data Input - NACC'!DP70</f>
        <v>6</v>
      </c>
      <c r="F70" s="28">
        <f>'Data Input - PerthNRM'!DP70</f>
        <v>3</v>
      </c>
      <c r="G70" s="28">
        <f>'Data Input - PHCC'!DP70</f>
        <v>7</v>
      </c>
      <c r="H70" s="28">
        <f>'Data Input - Rangelands'!DP70</f>
        <v>4</v>
      </c>
      <c r="I70" s="28">
        <f>'Data Input - SWCC'!DL70</f>
        <v>10</v>
      </c>
      <c r="J70" s="28">
        <f>'Data Input - SCNRM'!DP70</f>
        <v>12</v>
      </c>
      <c r="K70" s="28">
        <f>'Data Input - Wheatbelt'!DP70</f>
        <v>4</v>
      </c>
      <c r="L70" s="28">
        <f>'Data Input - Unidentified'!DP70</f>
        <v>10</v>
      </c>
    </row>
    <row r="71" spans="2:12" ht="18.75" x14ac:dyDescent="0.3">
      <c r="B71" s="73"/>
      <c r="C71" s="19" t="s">
        <v>148</v>
      </c>
      <c r="D71" s="28">
        <f>'Data Input - NACC'!DP71+'Data Input - PerthNRM'!DP71+'Data Input - PHCC'!DP71+'Data Input - Rangelands'!DP71+'Data Input - SWCC'!DL71+'Data Input - SCNRM'!DP71+'Data Input - Wheatbelt'!DP71+'Data Input - Unidentified'!DP71</f>
        <v>92</v>
      </c>
      <c r="E71" s="28">
        <f>'Data Input - NACC'!DP71</f>
        <v>4</v>
      </c>
      <c r="F71" s="28">
        <f>'Data Input - PerthNRM'!DP71</f>
        <v>5</v>
      </c>
      <c r="G71" s="28">
        <f>'Data Input - PHCC'!DP71</f>
        <v>15</v>
      </c>
      <c r="H71" s="28">
        <f>'Data Input - Rangelands'!DP71</f>
        <v>15</v>
      </c>
      <c r="I71" s="28">
        <f>'Data Input - SWCC'!DL71</f>
        <v>28</v>
      </c>
      <c r="J71" s="28">
        <f>'Data Input - SCNRM'!DP71</f>
        <v>16</v>
      </c>
      <c r="K71" s="28">
        <f>'Data Input - Wheatbelt'!DP71</f>
        <v>5</v>
      </c>
      <c r="L71" s="28">
        <f>'Data Input - Unidentified'!DP71</f>
        <v>4</v>
      </c>
    </row>
    <row r="72" spans="2:12" ht="18.75" x14ac:dyDescent="0.3">
      <c r="B72" s="74"/>
      <c r="C72" s="19" t="s">
        <v>149</v>
      </c>
      <c r="D72" s="9">
        <f>'Data Input - NACC'!DP72+'Data Input - PerthNRM'!DP72+'Data Input - PHCC'!DP72+'Data Input - Rangelands'!DP72+'Data Input - SWCC'!DL72+'Data Input - SCNRM'!DP72+'Data Input - Wheatbelt'!DP72+'Data Input - Unidentified'!DP72</f>
        <v>59</v>
      </c>
      <c r="E72" s="9">
        <f>'Data Input - NACC'!DP72</f>
        <v>5</v>
      </c>
      <c r="F72" s="9">
        <f>'Data Input - PerthNRM'!DP72</f>
        <v>4</v>
      </c>
      <c r="G72" s="9">
        <f>'Data Input - PHCC'!DP72</f>
        <v>11</v>
      </c>
      <c r="H72" s="9">
        <f>'Data Input - Rangelands'!DP72</f>
        <v>8</v>
      </c>
      <c r="I72" s="9">
        <f>'Data Input - SWCC'!DL72</f>
        <v>19</v>
      </c>
      <c r="J72" s="9">
        <f>'Data Input - SCNRM'!DP72</f>
        <v>6</v>
      </c>
      <c r="K72" s="9">
        <f>'Data Input - Wheatbelt'!DP72</f>
        <v>3</v>
      </c>
      <c r="L72" s="9">
        <f>'Data Input - Unidentified'!DP72</f>
        <v>3</v>
      </c>
    </row>
    <row r="73" spans="2:12" ht="18.75" customHeight="1" x14ac:dyDescent="0.3">
      <c r="B73" s="72" t="s">
        <v>159</v>
      </c>
      <c r="C73" s="18" t="s">
        <v>145</v>
      </c>
      <c r="D73" s="28">
        <f>'Data Input - NACC'!DP73+'Data Input - PerthNRM'!DP73+'Data Input - PHCC'!DP73+'Data Input - Rangelands'!DP73+'Data Input - SWCC'!DL73+'Data Input - SCNRM'!DP73+'Data Input - Wheatbelt'!DP73+'Data Input - Unidentified'!DP73</f>
        <v>11</v>
      </c>
      <c r="E73" s="28">
        <f>'Data Input - NACC'!DP73</f>
        <v>0</v>
      </c>
      <c r="F73" s="28">
        <f>'Data Input - PerthNRM'!DP73</f>
        <v>0</v>
      </c>
      <c r="G73" s="28">
        <f>'Data Input - PHCC'!DP73</f>
        <v>2</v>
      </c>
      <c r="H73" s="28">
        <f>'Data Input - Rangelands'!DP73</f>
        <v>0</v>
      </c>
      <c r="I73" s="28">
        <f>'Data Input - SWCC'!DL73</f>
        <v>7</v>
      </c>
      <c r="J73" s="28">
        <f>'Data Input - SCNRM'!DP73</f>
        <v>1</v>
      </c>
      <c r="K73" s="28">
        <f>'Data Input - Wheatbelt'!DP73</f>
        <v>0</v>
      </c>
      <c r="L73" s="28">
        <f>'Data Input - Unidentified'!DP73</f>
        <v>1</v>
      </c>
    </row>
    <row r="74" spans="2:12" ht="18.75" x14ac:dyDescent="0.3">
      <c r="B74" s="73"/>
      <c r="C74" s="19" t="s">
        <v>146</v>
      </c>
      <c r="D74" s="28">
        <f>'Data Input - NACC'!DP74+'Data Input - PerthNRM'!DP74+'Data Input - PHCC'!DP74+'Data Input - Rangelands'!DP74+'Data Input - SWCC'!DL74+'Data Input - SCNRM'!DP74+'Data Input - Wheatbelt'!DP74+'Data Input - Unidentified'!DP74</f>
        <v>19</v>
      </c>
      <c r="E74" s="28">
        <f>'Data Input - NACC'!DP74</f>
        <v>0</v>
      </c>
      <c r="F74" s="28">
        <f>'Data Input - PerthNRM'!DP74</f>
        <v>1</v>
      </c>
      <c r="G74" s="28">
        <f>'Data Input - PHCC'!DP74</f>
        <v>1</v>
      </c>
      <c r="H74" s="28">
        <f>'Data Input - Rangelands'!DP74</f>
        <v>0</v>
      </c>
      <c r="I74" s="28">
        <f>'Data Input - SWCC'!DL74</f>
        <v>3</v>
      </c>
      <c r="J74" s="28">
        <f>'Data Input - SCNRM'!DP74</f>
        <v>9</v>
      </c>
      <c r="K74" s="28">
        <f>'Data Input - Wheatbelt'!DP74</f>
        <v>2</v>
      </c>
      <c r="L74" s="28">
        <f>'Data Input - Unidentified'!DP74</f>
        <v>3</v>
      </c>
    </row>
    <row r="75" spans="2:12" ht="18.75" x14ac:dyDescent="0.3">
      <c r="B75" s="73"/>
      <c r="C75" s="19" t="s">
        <v>147</v>
      </c>
      <c r="D75" s="28">
        <f>'Data Input - NACC'!DP75+'Data Input - PerthNRM'!DP75+'Data Input - PHCC'!DP75+'Data Input - Rangelands'!DP75+'Data Input - SWCC'!DL75+'Data Input - SCNRM'!DP75+'Data Input - Wheatbelt'!DP75+'Data Input - Unidentified'!DP75</f>
        <v>55</v>
      </c>
      <c r="E75" s="28">
        <f>'Data Input - NACC'!DP75</f>
        <v>4</v>
      </c>
      <c r="F75" s="28">
        <f>'Data Input - PerthNRM'!DP75</f>
        <v>3</v>
      </c>
      <c r="G75" s="28">
        <f>'Data Input - PHCC'!DP75</f>
        <v>7</v>
      </c>
      <c r="H75" s="28">
        <f>'Data Input - Rangelands'!DP75</f>
        <v>7</v>
      </c>
      <c r="I75" s="28">
        <f>'Data Input - SWCC'!DL75</f>
        <v>14</v>
      </c>
      <c r="J75" s="28">
        <f>'Data Input - SCNRM'!DP75</f>
        <v>8</v>
      </c>
      <c r="K75" s="28">
        <f>'Data Input - Wheatbelt'!DP75</f>
        <v>5</v>
      </c>
      <c r="L75" s="28">
        <f>'Data Input - Unidentified'!DP75</f>
        <v>7</v>
      </c>
    </row>
    <row r="76" spans="2:12" ht="18.75" x14ac:dyDescent="0.3">
      <c r="B76" s="73"/>
      <c r="C76" s="19" t="s">
        <v>148</v>
      </c>
      <c r="D76" s="28">
        <f>'Data Input - NACC'!DP76+'Data Input - PerthNRM'!DP76+'Data Input - PHCC'!DP76+'Data Input - Rangelands'!DP76+'Data Input - SWCC'!DL76+'Data Input - SCNRM'!DP76+'Data Input - Wheatbelt'!DP76+'Data Input - Unidentified'!DP76</f>
        <v>76</v>
      </c>
      <c r="E76" s="28">
        <f>'Data Input - NACC'!DP76</f>
        <v>5</v>
      </c>
      <c r="F76" s="28">
        <f>'Data Input - PerthNRM'!DP76</f>
        <v>3</v>
      </c>
      <c r="G76" s="28">
        <f>'Data Input - PHCC'!DP76</f>
        <v>16</v>
      </c>
      <c r="H76" s="28">
        <f>'Data Input - Rangelands'!DP76</f>
        <v>6</v>
      </c>
      <c r="I76" s="28">
        <f>'Data Input - SWCC'!DL76</f>
        <v>27</v>
      </c>
      <c r="J76" s="28">
        <f>'Data Input - SCNRM'!DP76</f>
        <v>14</v>
      </c>
      <c r="K76" s="28">
        <f>'Data Input - Wheatbelt'!DP76</f>
        <v>2</v>
      </c>
      <c r="L76" s="28">
        <f>'Data Input - Unidentified'!DP76</f>
        <v>3</v>
      </c>
    </row>
    <row r="77" spans="2:12" ht="18.75" x14ac:dyDescent="0.3">
      <c r="B77" s="74"/>
      <c r="C77" s="19" t="s">
        <v>149</v>
      </c>
      <c r="D77" s="9">
        <f>'Data Input - NACC'!DP77+'Data Input - PerthNRM'!DP77+'Data Input - PHCC'!DP77+'Data Input - Rangelands'!DP77+'Data Input - SWCC'!DL77+'Data Input - SCNRM'!DP77+'Data Input - Wheatbelt'!DP77+'Data Input - Unidentified'!DP77</f>
        <v>61</v>
      </c>
      <c r="E77" s="9">
        <f>'Data Input - NACC'!DP77</f>
        <v>6</v>
      </c>
      <c r="F77" s="9">
        <f>'Data Input - PerthNRM'!DP77</f>
        <v>5</v>
      </c>
      <c r="G77" s="9">
        <f>'Data Input - PHCC'!DP77</f>
        <v>8</v>
      </c>
      <c r="H77" s="9">
        <f>'Data Input - Rangelands'!DP77</f>
        <v>15</v>
      </c>
      <c r="I77" s="9">
        <f>'Data Input - SWCC'!DL77</f>
        <v>13</v>
      </c>
      <c r="J77" s="9">
        <f>'Data Input - SCNRM'!DP77</f>
        <v>7</v>
      </c>
      <c r="K77" s="9">
        <f>'Data Input - Wheatbelt'!DP77</f>
        <v>4</v>
      </c>
      <c r="L77" s="9">
        <f>'Data Input - Unidentified'!DP77</f>
        <v>3</v>
      </c>
    </row>
    <row r="78" spans="2:12" ht="18.75" customHeight="1" x14ac:dyDescent="0.3">
      <c r="B78" s="72" t="s">
        <v>160</v>
      </c>
      <c r="C78" s="18" t="s">
        <v>145</v>
      </c>
      <c r="D78" s="28">
        <f>'Data Input - NACC'!DP78+'Data Input - PerthNRM'!DP78+'Data Input - PHCC'!DP78+'Data Input - Rangelands'!DP78+'Data Input - SWCC'!DL78+'Data Input - SCNRM'!DP78+'Data Input - Wheatbelt'!DP78+'Data Input - Unidentified'!DP78</f>
        <v>9</v>
      </c>
      <c r="E78" s="28">
        <f>'Data Input - NACC'!DP78</f>
        <v>0</v>
      </c>
      <c r="F78" s="28">
        <f>'Data Input - PerthNRM'!DP78</f>
        <v>0</v>
      </c>
      <c r="G78" s="28">
        <f>'Data Input - PHCC'!DP78</f>
        <v>1</v>
      </c>
      <c r="H78" s="28">
        <f>'Data Input - Rangelands'!DP78</f>
        <v>0</v>
      </c>
      <c r="I78" s="28">
        <f>'Data Input - SWCC'!DL78</f>
        <v>5</v>
      </c>
      <c r="J78" s="28">
        <f>'Data Input - SCNRM'!DP78</f>
        <v>2</v>
      </c>
      <c r="K78" s="28">
        <f>'Data Input - Wheatbelt'!DP78</f>
        <v>1</v>
      </c>
      <c r="L78" s="28">
        <f>'Data Input - Unidentified'!DP78</f>
        <v>0</v>
      </c>
    </row>
    <row r="79" spans="2:12" ht="18.75" x14ac:dyDescent="0.3">
      <c r="B79" s="73"/>
      <c r="C79" s="19" t="s">
        <v>146</v>
      </c>
      <c r="D79" s="28">
        <f>'Data Input - NACC'!DP79+'Data Input - PerthNRM'!DP79+'Data Input - PHCC'!DP79+'Data Input - Rangelands'!DP79+'Data Input - SWCC'!DL79+'Data Input - SCNRM'!DP79+'Data Input - Wheatbelt'!DP79+'Data Input - Unidentified'!DP79</f>
        <v>19</v>
      </c>
      <c r="E79" s="28">
        <f>'Data Input - NACC'!DP79</f>
        <v>2</v>
      </c>
      <c r="F79" s="28">
        <f>'Data Input - PerthNRM'!DP79</f>
        <v>1</v>
      </c>
      <c r="G79" s="28">
        <f>'Data Input - PHCC'!DP79</f>
        <v>1</v>
      </c>
      <c r="H79" s="28">
        <f>'Data Input - Rangelands'!DP79</f>
        <v>0</v>
      </c>
      <c r="I79" s="28">
        <f>'Data Input - SWCC'!DL79</f>
        <v>4</v>
      </c>
      <c r="J79" s="28">
        <f>'Data Input - SCNRM'!DP79</f>
        <v>8</v>
      </c>
      <c r="K79" s="28">
        <f>'Data Input - Wheatbelt'!DP79</f>
        <v>1</v>
      </c>
      <c r="L79" s="28">
        <f>'Data Input - Unidentified'!DP79</f>
        <v>2</v>
      </c>
    </row>
    <row r="80" spans="2:12" ht="18.75" x14ac:dyDescent="0.3">
      <c r="B80" s="73"/>
      <c r="C80" s="19" t="s">
        <v>147</v>
      </c>
      <c r="D80" s="28">
        <f>'Data Input - NACC'!DP80+'Data Input - PerthNRM'!DP80+'Data Input - PHCC'!DP80+'Data Input - Rangelands'!DP80+'Data Input - SWCC'!DL80+'Data Input - SCNRM'!DP80+'Data Input - Wheatbelt'!DP80+'Data Input - Unidentified'!DP80</f>
        <v>38</v>
      </c>
      <c r="E80" s="28">
        <f>'Data Input - NACC'!DP80</f>
        <v>2</v>
      </c>
      <c r="F80" s="28">
        <f>'Data Input - PerthNRM'!DP80</f>
        <v>2</v>
      </c>
      <c r="G80" s="28">
        <f>'Data Input - PHCC'!DP80</f>
        <v>8</v>
      </c>
      <c r="H80" s="28">
        <f>'Data Input - Rangelands'!DP80</f>
        <v>4</v>
      </c>
      <c r="I80" s="28">
        <f>'Data Input - SWCC'!DL80</f>
        <v>10</v>
      </c>
      <c r="J80" s="28">
        <f>'Data Input - SCNRM'!DP80</f>
        <v>4</v>
      </c>
      <c r="K80" s="28">
        <f>'Data Input - Wheatbelt'!DP80</f>
        <v>3</v>
      </c>
      <c r="L80" s="28">
        <f>'Data Input - Unidentified'!DP80</f>
        <v>5</v>
      </c>
    </row>
    <row r="81" spans="2:12" ht="18.75" x14ac:dyDescent="0.3">
      <c r="B81" s="73"/>
      <c r="C81" s="19" t="s">
        <v>148</v>
      </c>
      <c r="D81" s="28">
        <f>'Data Input - NACC'!DP81+'Data Input - PerthNRM'!DP81+'Data Input - PHCC'!DP81+'Data Input - Rangelands'!DP81+'Data Input - SWCC'!DL81+'Data Input - SCNRM'!DP81+'Data Input - Wheatbelt'!DP81+'Data Input - Unidentified'!DP81</f>
        <v>76</v>
      </c>
      <c r="E81" s="28">
        <f>'Data Input - NACC'!DP81</f>
        <v>2</v>
      </c>
      <c r="F81" s="28">
        <f>'Data Input - PerthNRM'!DP81</f>
        <v>3</v>
      </c>
      <c r="G81" s="28">
        <f>'Data Input - PHCC'!DP81</f>
        <v>13</v>
      </c>
      <c r="H81" s="28">
        <f>'Data Input - Rangelands'!DP81</f>
        <v>12</v>
      </c>
      <c r="I81" s="28">
        <f>'Data Input - SWCC'!DL81</f>
        <v>21</v>
      </c>
      <c r="J81" s="28">
        <f>'Data Input - SCNRM'!DP81</f>
        <v>16</v>
      </c>
      <c r="K81" s="28">
        <f>'Data Input - Wheatbelt'!DP81</f>
        <v>5</v>
      </c>
      <c r="L81" s="28">
        <f>'Data Input - Unidentified'!DP81</f>
        <v>4</v>
      </c>
    </row>
    <row r="82" spans="2:12" ht="18.75" x14ac:dyDescent="0.3">
      <c r="B82" s="74"/>
      <c r="C82" s="19" t="s">
        <v>149</v>
      </c>
      <c r="D82" s="9">
        <f>'Data Input - NACC'!DP82+'Data Input - PerthNRM'!DP82+'Data Input - PHCC'!DP82+'Data Input - Rangelands'!DP82+'Data Input - SWCC'!DL82+'Data Input - SCNRM'!DP82+'Data Input - Wheatbelt'!DP82+'Data Input - Unidentified'!DP82</f>
        <v>80</v>
      </c>
      <c r="E82" s="9">
        <f>'Data Input - NACC'!DP82</f>
        <v>9</v>
      </c>
      <c r="F82" s="9">
        <f>'Data Input - PerthNRM'!DP82</f>
        <v>6</v>
      </c>
      <c r="G82" s="9">
        <f>'Data Input - PHCC'!DP82</f>
        <v>10</v>
      </c>
      <c r="H82" s="9">
        <f>'Data Input - Rangelands'!DP82</f>
        <v>13</v>
      </c>
      <c r="I82" s="9">
        <f>'Data Input - SWCC'!DL82</f>
        <v>24</v>
      </c>
      <c r="J82" s="9">
        <f>'Data Input - SCNRM'!DP82</f>
        <v>9</v>
      </c>
      <c r="K82" s="9">
        <f>'Data Input - Wheatbelt'!DP82</f>
        <v>3</v>
      </c>
      <c r="L82" s="9">
        <f>'Data Input - Unidentified'!DP82</f>
        <v>6</v>
      </c>
    </row>
    <row r="83" spans="2:12" ht="18.75" customHeight="1" x14ac:dyDescent="0.3">
      <c r="B83" s="65" t="s">
        <v>552</v>
      </c>
      <c r="C83" s="18" t="s">
        <v>145</v>
      </c>
      <c r="D83" s="28">
        <f>'Data Input - NACC'!DP83+'Data Input - PerthNRM'!DP83+'Data Input - PHCC'!DP83+'Data Input - Rangelands'!DP83+'Data Input - SWCC'!DL83+'Data Input - SCNRM'!DP83+'Data Input - Wheatbelt'!DP83+'Data Input - Unidentified'!DP83</f>
        <v>3</v>
      </c>
      <c r="E83" s="28">
        <f>'Data Input - NACC'!DP83</f>
        <v>0</v>
      </c>
      <c r="F83" s="28">
        <f>'Data Input - PerthNRM'!DP83</f>
        <v>0</v>
      </c>
      <c r="G83" s="28">
        <f>'Data Input - PHCC'!DP83</f>
        <v>0</v>
      </c>
      <c r="H83" s="28">
        <f>'Data Input - Rangelands'!DP83</f>
        <v>0</v>
      </c>
      <c r="I83" s="28">
        <f>'Data Input - SWCC'!DL83</f>
        <v>2</v>
      </c>
      <c r="J83" s="28">
        <f>'Data Input - SCNRM'!DP83</f>
        <v>1</v>
      </c>
      <c r="K83" s="28">
        <f>'Data Input - Wheatbelt'!DP83</f>
        <v>0</v>
      </c>
      <c r="L83" s="28">
        <f>'Data Input - Unidentified'!DP83</f>
        <v>0</v>
      </c>
    </row>
    <row r="84" spans="2:12" ht="18.75" x14ac:dyDescent="0.3">
      <c r="B84" s="65"/>
      <c r="C84" s="19" t="s">
        <v>146</v>
      </c>
      <c r="D84" s="28">
        <f>'Data Input - NACC'!DP84+'Data Input - PerthNRM'!DP84+'Data Input - PHCC'!DP84+'Data Input - Rangelands'!DP84+'Data Input - SWCC'!DL84+'Data Input - SCNRM'!DP84+'Data Input - Wheatbelt'!DP84+'Data Input - Unidentified'!DP84</f>
        <v>17</v>
      </c>
      <c r="E84" s="28">
        <f>'Data Input - NACC'!DP84</f>
        <v>1</v>
      </c>
      <c r="F84" s="28">
        <f>'Data Input - PerthNRM'!DP84</f>
        <v>1</v>
      </c>
      <c r="G84" s="28">
        <f>'Data Input - PHCC'!DP84</f>
        <v>3</v>
      </c>
      <c r="H84" s="28">
        <f>'Data Input - Rangelands'!DP84</f>
        <v>0</v>
      </c>
      <c r="I84" s="28">
        <f>'Data Input - SWCC'!DL84</f>
        <v>4</v>
      </c>
      <c r="J84" s="28">
        <f>'Data Input - SCNRM'!DP84</f>
        <v>6</v>
      </c>
      <c r="K84" s="28">
        <f>'Data Input - Wheatbelt'!DP84</f>
        <v>1</v>
      </c>
      <c r="L84" s="28">
        <f>'Data Input - Unidentified'!DP84</f>
        <v>1</v>
      </c>
    </row>
    <row r="85" spans="2:12" ht="18.75" x14ac:dyDescent="0.3">
      <c r="B85" s="65"/>
      <c r="C85" s="19" t="s">
        <v>147</v>
      </c>
      <c r="D85" s="28">
        <f>'Data Input - NACC'!DP85+'Data Input - PerthNRM'!DP85+'Data Input - PHCC'!DP85+'Data Input - Rangelands'!DP85+'Data Input - SWCC'!DL85+'Data Input - SCNRM'!DP85+'Data Input - Wheatbelt'!DP85+'Data Input - Unidentified'!DP85</f>
        <v>35</v>
      </c>
      <c r="E85" s="28">
        <f>'Data Input - NACC'!DP85</f>
        <v>3</v>
      </c>
      <c r="F85" s="28">
        <f>'Data Input - PerthNRM'!DP85</f>
        <v>1</v>
      </c>
      <c r="G85" s="28">
        <f>'Data Input - PHCC'!DP85</f>
        <v>5</v>
      </c>
      <c r="H85" s="28">
        <f>'Data Input - Rangelands'!DP85</f>
        <v>3</v>
      </c>
      <c r="I85" s="28">
        <f>'Data Input - SWCC'!DL85</f>
        <v>10</v>
      </c>
      <c r="J85" s="28">
        <f>'Data Input - SCNRM'!DP85</f>
        <v>6</v>
      </c>
      <c r="K85" s="28">
        <f>'Data Input - Wheatbelt'!DP85</f>
        <v>3</v>
      </c>
      <c r="L85" s="28">
        <f>'Data Input - Unidentified'!DP85</f>
        <v>4</v>
      </c>
    </row>
    <row r="86" spans="2:12" ht="18.75" x14ac:dyDescent="0.3">
      <c r="B86" s="65"/>
      <c r="C86" s="19" t="s">
        <v>148</v>
      </c>
      <c r="D86" s="28">
        <f>'Data Input - NACC'!DP86+'Data Input - PerthNRM'!DP86+'Data Input - PHCC'!DP86+'Data Input - Rangelands'!DP86+'Data Input - SWCC'!DL86+'Data Input - SCNRM'!DP86+'Data Input - Wheatbelt'!DP86+'Data Input - Unidentified'!DP86</f>
        <v>101</v>
      </c>
      <c r="E86" s="28">
        <f>'Data Input - NACC'!DP86</f>
        <v>6</v>
      </c>
      <c r="F86" s="28">
        <f>'Data Input - PerthNRM'!DP86</f>
        <v>5</v>
      </c>
      <c r="G86" s="28">
        <f>'Data Input - PHCC'!DP86</f>
        <v>17</v>
      </c>
      <c r="H86" s="28">
        <f>'Data Input - Rangelands'!DP86</f>
        <v>14</v>
      </c>
      <c r="I86" s="28">
        <f>'Data Input - SWCC'!DL86</f>
        <v>29</v>
      </c>
      <c r="J86" s="28">
        <f>'Data Input - SCNRM'!DP86</f>
        <v>17</v>
      </c>
      <c r="K86" s="28">
        <f>'Data Input - Wheatbelt'!DP86</f>
        <v>5</v>
      </c>
      <c r="L86" s="28">
        <f>'Data Input - Unidentified'!DP86</f>
        <v>8</v>
      </c>
    </row>
    <row r="87" spans="2:12" ht="18.75" x14ac:dyDescent="0.3">
      <c r="B87" s="65"/>
      <c r="C87" s="19" t="s">
        <v>149</v>
      </c>
      <c r="D87" s="9">
        <f>'Data Input - NACC'!DP87+'Data Input - PerthNRM'!DP87+'Data Input - PHCC'!DP87+'Data Input - Rangelands'!DP87+'Data Input - SWCC'!DL87+'Data Input - SCNRM'!DP87+'Data Input - Wheatbelt'!DP87+'Data Input - Unidentified'!DP87</f>
        <v>65</v>
      </c>
      <c r="E87" s="9">
        <f>'Data Input - NACC'!DP87</f>
        <v>5</v>
      </c>
      <c r="F87" s="9">
        <f>'Data Input - PerthNRM'!DP87</f>
        <v>5</v>
      </c>
      <c r="G87" s="9">
        <f>'Data Input - PHCC'!DP87</f>
        <v>9</v>
      </c>
      <c r="H87" s="9">
        <f>'Data Input - Rangelands'!DP87</f>
        <v>11</v>
      </c>
      <c r="I87" s="9">
        <f>'Data Input - SWCC'!DL87</f>
        <v>19</v>
      </c>
      <c r="J87" s="9">
        <f>'Data Input - SCNRM'!DP87</f>
        <v>9</v>
      </c>
      <c r="K87" s="9">
        <f>'Data Input - Wheatbelt'!DP87</f>
        <v>3</v>
      </c>
      <c r="L87" s="9">
        <f>'Data Input - Unidentified'!DP87</f>
        <v>4</v>
      </c>
    </row>
    <row r="88" spans="2:12" ht="18.75" customHeight="1" x14ac:dyDescent="0.3">
      <c r="B88" s="72" t="s">
        <v>161</v>
      </c>
      <c r="C88" s="18" t="s">
        <v>145</v>
      </c>
      <c r="D88" s="28">
        <f>'Data Input - NACC'!DP88+'Data Input - PerthNRM'!DP88+'Data Input - PHCC'!DP88+'Data Input - Rangelands'!DP88+'Data Input - SWCC'!DL88+'Data Input - SCNRM'!DP88+'Data Input - Wheatbelt'!DP88+'Data Input - Unidentified'!DP88</f>
        <v>8</v>
      </c>
      <c r="E88" s="28">
        <f>'Data Input - NACC'!DP88</f>
        <v>0</v>
      </c>
      <c r="F88" s="28">
        <f>'Data Input - PerthNRM'!DP88</f>
        <v>0</v>
      </c>
      <c r="G88" s="28">
        <f>'Data Input - PHCC'!DP88</f>
        <v>1</v>
      </c>
      <c r="H88" s="28">
        <f>'Data Input - Rangelands'!DP88</f>
        <v>1</v>
      </c>
      <c r="I88" s="28">
        <f>'Data Input - SWCC'!DL88</f>
        <v>2</v>
      </c>
      <c r="J88" s="28">
        <f>'Data Input - SCNRM'!DP88</f>
        <v>1</v>
      </c>
      <c r="K88" s="28">
        <f>'Data Input - Wheatbelt'!DP88</f>
        <v>1</v>
      </c>
      <c r="L88" s="28">
        <f>'Data Input - Unidentified'!DP88</f>
        <v>2</v>
      </c>
    </row>
    <row r="89" spans="2:12" ht="18.75" x14ac:dyDescent="0.3">
      <c r="B89" s="73"/>
      <c r="C89" s="19" t="s">
        <v>146</v>
      </c>
      <c r="D89" s="28">
        <f>'Data Input - NACC'!DP89+'Data Input - PerthNRM'!DP89+'Data Input - PHCC'!DP89+'Data Input - Rangelands'!DP89+'Data Input - SWCC'!DL89+'Data Input - SCNRM'!DP89+'Data Input - Wheatbelt'!DP89+'Data Input - Unidentified'!DP89</f>
        <v>37</v>
      </c>
      <c r="E89" s="28">
        <f>'Data Input - NACC'!DP89</f>
        <v>2</v>
      </c>
      <c r="F89" s="28">
        <f>'Data Input - PerthNRM'!DP89</f>
        <v>2</v>
      </c>
      <c r="G89" s="28">
        <f>'Data Input - PHCC'!DP89</f>
        <v>4</v>
      </c>
      <c r="H89" s="28">
        <f>'Data Input - Rangelands'!DP89</f>
        <v>6</v>
      </c>
      <c r="I89" s="28">
        <f>'Data Input - SWCC'!DL89</f>
        <v>9</v>
      </c>
      <c r="J89" s="28">
        <f>'Data Input - SCNRM'!DP89</f>
        <v>10</v>
      </c>
      <c r="K89" s="28">
        <f>'Data Input - Wheatbelt'!DP89</f>
        <v>3</v>
      </c>
      <c r="L89" s="28">
        <f>'Data Input - Unidentified'!DP89</f>
        <v>1</v>
      </c>
    </row>
    <row r="90" spans="2:12" ht="18.75" x14ac:dyDescent="0.3">
      <c r="B90" s="73"/>
      <c r="C90" s="19" t="s">
        <v>147</v>
      </c>
      <c r="D90" s="28">
        <f>'Data Input - NACC'!DP90+'Data Input - PerthNRM'!DP90+'Data Input - PHCC'!DP90+'Data Input - Rangelands'!DP90+'Data Input - SWCC'!DL90+'Data Input - SCNRM'!DP90+'Data Input - Wheatbelt'!DP90+'Data Input - Unidentified'!DP90</f>
        <v>57</v>
      </c>
      <c r="E90" s="28">
        <f>'Data Input - NACC'!DP90</f>
        <v>2</v>
      </c>
      <c r="F90" s="28">
        <f>'Data Input - PerthNRM'!DP90</f>
        <v>3</v>
      </c>
      <c r="G90" s="28">
        <f>'Data Input - PHCC'!DP90</f>
        <v>7</v>
      </c>
      <c r="H90" s="28">
        <f>'Data Input - Rangelands'!DP90</f>
        <v>8</v>
      </c>
      <c r="I90" s="28">
        <f>'Data Input - SWCC'!DL90</f>
        <v>15</v>
      </c>
      <c r="J90" s="28">
        <f>'Data Input - SCNRM'!DP90</f>
        <v>11</v>
      </c>
      <c r="K90" s="28">
        <f>'Data Input - Wheatbelt'!DP90</f>
        <v>3</v>
      </c>
      <c r="L90" s="28">
        <f>'Data Input - Unidentified'!DP90</f>
        <v>8</v>
      </c>
    </row>
    <row r="91" spans="2:12" ht="18.75" x14ac:dyDescent="0.3">
      <c r="B91" s="73"/>
      <c r="C91" s="19" t="s">
        <v>148</v>
      </c>
      <c r="D91" s="28">
        <f>'Data Input - NACC'!DP91+'Data Input - PerthNRM'!DP91+'Data Input - PHCC'!DP91+'Data Input - Rangelands'!DP91+'Data Input - SWCC'!DL91+'Data Input - SCNRM'!DP91+'Data Input - Wheatbelt'!DP91+'Data Input - Unidentified'!DP91</f>
        <v>79</v>
      </c>
      <c r="E91" s="28">
        <f>'Data Input - NACC'!DP91</f>
        <v>5</v>
      </c>
      <c r="F91" s="28">
        <f>'Data Input - PerthNRM'!DP91</f>
        <v>4</v>
      </c>
      <c r="G91" s="28">
        <f>'Data Input - PHCC'!DP91</f>
        <v>15</v>
      </c>
      <c r="H91" s="28">
        <f>'Data Input - Rangelands'!DP91</f>
        <v>9</v>
      </c>
      <c r="I91" s="28">
        <f>'Data Input - SWCC'!DL91</f>
        <v>27</v>
      </c>
      <c r="J91" s="28">
        <f>'Data Input - SCNRM'!DP91</f>
        <v>11</v>
      </c>
      <c r="K91" s="28">
        <f>'Data Input - Wheatbelt'!DP91</f>
        <v>4</v>
      </c>
      <c r="L91" s="28">
        <f>'Data Input - Unidentified'!DP91</f>
        <v>4</v>
      </c>
    </row>
    <row r="92" spans="2:12" ht="18.75" x14ac:dyDescent="0.3">
      <c r="B92" s="74"/>
      <c r="C92" s="19" t="s">
        <v>149</v>
      </c>
      <c r="D92" s="9">
        <f>'Data Input - NACC'!DP92+'Data Input - PerthNRM'!DP92+'Data Input - PHCC'!DP92+'Data Input - Rangelands'!DP92+'Data Input - SWCC'!DL92+'Data Input - SCNRM'!DP92+'Data Input - Wheatbelt'!DP92+'Data Input - Unidentified'!DP92</f>
        <v>42</v>
      </c>
      <c r="E92" s="9">
        <f>'Data Input - NACC'!DP92</f>
        <v>6</v>
      </c>
      <c r="F92" s="9">
        <f>'Data Input - PerthNRM'!DP92</f>
        <v>3</v>
      </c>
      <c r="G92" s="9">
        <f>'Data Input - PHCC'!DP92</f>
        <v>7</v>
      </c>
      <c r="H92" s="9">
        <f>'Data Input - Rangelands'!DP92</f>
        <v>5</v>
      </c>
      <c r="I92" s="9">
        <f>'Data Input - SWCC'!DL92</f>
        <v>11</v>
      </c>
      <c r="J92" s="9">
        <f>'Data Input - SCNRM'!DP92</f>
        <v>6</v>
      </c>
      <c r="K92" s="9">
        <f>'Data Input - Wheatbelt'!DP92</f>
        <v>2</v>
      </c>
      <c r="L92" s="9">
        <f>'Data Input - Unidentified'!DP92</f>
        <v>2</v>
      </c>
    </row>
    <row r="93" spans="2:12" ht="18.75" customHeight="1" x14ac:dyDescent="0.3">
      <c r="B93" s="72" t="s">
        <v>185</v>
      </c>
      <c r="C93" s="18" t="s">
        <v>145</v>
      </c>
      <c r="D93" s="28">
        <f>'Data Input - NACC'!DP93+'Data Input - PerthNRM'!DP93+'Data Input - PHCC'!DP93+'Data Input - Rangelands'!DP93+'Data Input - SWCC'!DL93+'Data Input - SCNRM'!DP93+'Data Input - Wheatbelt'!DP93+'Data Input - Unidentified'!DP93</f>
        <v>122</v>
      </c>
      <c r="E93" s="28">
        <f>'Data Input - NACC'!DP93</f>
        <v>9</v>
      </c>
      <c r="F93" s="28">
        <f>'Data Input - PerthNRM'!DP93</f>
        <v>6</v>
      </c>
      <c r="G93" s="28">
        <f>'Data Input - PHCC'!DP93</f>
        <v>16</v>
      </c>
      <c r="H93" s="28">
        <f>'Data Input - Rangelands'!DP93</f>
        <v>17</v>
      </c>
      <c r="I93" s="28">
        <f>'Data Input - SWCC'!DL93</f>
        <v>35</v>
      </c>
      <c r="J93" s="28">
        <f>'Data Input - SCNRM'!DP93</f>
        <v>22</v>
      </c>
      <c r="K93" s="28">
        <f>'Data Input - Wheatbelt'!DP93</f>
        <v>8</v>
      </c>
      <c r="L93" s="28">
        <f>'Data Input - Unidentified'!DP93</f>
        <v>9</v>
      </c>
    </row>
    <row r="94" spans="2:12" ht="18.75" x14ac:dyDescent="0.3">
      <c r="B94" s="73"/>
      <c r="C94" s="19" t="s">
        <v>146</v>
      </c>
      <c r="D94" s="28">
        <f>'Data Input - NACC'!DP94+'Data Input - PerthNRM'!DP94+'Data Input - PHCC'!DP94+'Data Input - Rangelands'!DP94+'Data Input - SWCC'!DL94+'Data Input - SCNRM'!DP94+'Data Input - Wheatbelt'!DP94+'Data Input - Unidentified'!DP94</f>
        <v>80</v>
      </c>
      <c r="E94" s="28">
        <f>'Data Input - NACC'!DP94</f>
        <v>5</v>
      </c>
      <c r="F94" s="28">
        <f>'Data Input - PerthNRM'!DP94</f>
        <v>6</v>
      </c>
      <c r="G94" s="28">
        <f>'Data Input - PHCC'!DP94</f>
        <v>11</v>
      </c>
      <c r="H94" s="28">
        <f>'Data Input - Rangelands'!DP94</f>
        <v>12</v>
      </c>
      <c r="I94" s="28">
        <f>'Data Input - SWCC'!DL94</f>
        <v>20</v>
      </c>
      <c r="J94" s="28">
        <f>'Data Input - SCNRM'!DP94</f>
        <v>15</v>
      </c>
      <c r="K94" s="28">
        <f>'Data Input - Wheatbelt'!DP94</f>
        <v>5</v>
      </c>
      <c r="L94" s="28">
        <f>'Data Input - Unidentified'!DP94</f>
        <v>6</v>
      </c>
    </row>
    <row r="95" spans="2:12" ht="18.75" x14ac:dyDescent="0.3">
      <c r="B95" s="73"/>
      <c r="C95" s="19" t="s">
        <v>147</v>
      </c>
      <c r="D95" s="28">
        <f>'Data Input - NACC'!DP95+'Data Input - PerthNRM'!DP95+'Data Input - PHCC'!DP95+'Data Input - Rangelands'!DP95+'Data Input - SWCC'!DL95+'Data Input - SCNRM'!DP95+'Data Input - Wheatbelt'!DP95+'Data Input - Unidentified'!DP95</f>
        <v>7</v>
      </c>
      <c r="E95" s="28">
        <f>'Data Input - NACC'!DP95</f>
        <v>1</v>
      </c>
      <c r="F95" s="28">
        <f>'Data Input - PerthNRM'!DP95</f>
        <v>0</v>
      </c>
      <c r="G95" s="28">
        <f>'Data Input - PHCC'!DP95</f>
        <v>3</v>
      </c>
      <c r="H95" s="28">
        <f>'Data Input - Rangelands'!DP95</f>
        <v>0</v>
      </c>
      <c r="I95" s="28">
        <f>'Data Input - SWCC'!DL95</f>
        <v>2</v>
      </c>
      <c r="J95" s="28">
        <f>'Data Input - SCNRM'!DP95</f>
        <v>0</v>
      </c>
      <c r="K95" s="28">
        <f>'Data Input - Wheatbelt'!DP95</f>
        <v>1</v>
      </c>
      <c r="L95" s="28">
        <f>'Data Input - Unidentified'!DP95</f>
        <v>0</v>
      </c>
    </row>
    <row r="96" spans="2:12" ht="18.75" x14ac:dyDescent="0.3">
      <c r="B96" s="73"/>
      <c r="C96" s="19" t="s">
        <v>148</v>
      </c>
      <c r="D96" s="28">
        <f>'Data Input - NACC'!DP96+'Data Input - PerthNRM'!DP96+'Data Input - PHCC'!DP96+'Data Input - Rangelands'!DP96+'Data Input - SWCC'!DL96+'Data Input - SCNRM'!DP96+'Data Input - Wheatbelt'!DP96+'Data Input - Unidentified'!DP96</f>
        <v>8</v>
      </c>
      <c r="E96" s="28">
        <f>'Data Input - NACC'!DP96</f>
        <v>0</v>
      </c>
      <c r="F96" s="28">
        <f>'Data Input - PerthNRM'!DP96</f>
        <v>0</v>
      </c>
      <c r="G96" s="28">
        <f>'Data Input - PHCC'!DP96</f>
        <v>1</v>
      </c>
      <c r="H96" s="28">
        <f>'Data Input - Rangelands'!DP96</f>
        <v>0</v>
      </c>
      <c r="I96" s="28">
        <f>'Data Input - SWCC'!DL96</f>
        <v>6</v>
      </c>
      <c r="J96" s="28">
        <f>'Data Input - SCNRM'!DP96</f>
        <v>1</v>
      </c>
      <c r="K96" s="28">
        <f>'Data Input - Wheatbelt'!DP96</f>
        <v>0</v>
      </c>
      <c r="L96" s="28">
        <f>'Data Input - Unidentified'!DP96</f>
        <v>0</v>
      </c>
    </row>
    <row r="97" spans="2:12" ht="18.75" x14ac:dyDescent="0.3">
      <c r="B97" s="74"/>
      <c r="C97" s="19" t="s">
        <v>149</v>
      </c>
      <c r="D97" s="9">
        <f>'Data Input - NACC'!DP97+'Data Input - PerthNRM'!DP97+'Data Input - PHCC'!DP97+'Data Input - Rangelands'!DP97+'Data Input - SWCC'!DL97+'Data Input - SCNRM'!DP97+'Data Input - Wheatbelt'!DP97+'Data Input - Unidentified'!DP97</f>
        <v>4</v>
      </c>
      <c r="E97" s="9">
        <f>'Data Input - NACC'!DP97</f>
        <v>0</v>
      </c>
      <c r="F97" s="9">
        <f>'Data Input - PerthNRM'!DP97</f>
        <v>0</v>
      </c>
      <c r="G97" s="9">
        <f>'Data Input - PHCC'!DP97</f>
        <v>1</v>
      </c>
      <c r="H97" s="9">
        <f>'Data Input - Rangelands'!DP97</f>
        <v>0</v>
      </c>
      <c r="I97" s="9">
        <f>'Data Input - SWCC'!DL97</f>
        <v>2</v>
      </c>
      <c r="J97" s="9">
        <f>'Data Input - SCNRM'!DP97</f>
        <v>0</v>
      </c>
      <c r="K97" s="9">
        <f>'Data Input - Wheatbelt'!DP97</f>
        <v>0</v>
      </c>
      <c r="L97" s="9">
        <f>'Data Input - Unidentified'!DP97</f>
        <v>1</v>
      </c>
    </row>
    <row r="98" spans="2:12" ht="18.75" customHeight="1" x14ac:dyDescent="0.3">
      <c r="B98" s="72" t="s">
        <v>162</v>
      </c>
      <c r="C98" s="18" t="s">
        <v>145</v>
      </c>
      <c r="D98" s="28">
        <f>'Data Input - NACC'!DP98+'Data Input - PerthNRM'!DP98+'Data Input - PHCC'!DP98+'Data Input - Rangelands'!DP98+'Data Input - SWCC'!DL98+'Data Input - SCNRM'!DP98+'Data Input - Wheatbelt'!DP98+'Data Input - Unidentified'!DP98</f>
        <v>97</v>
      </c>
      <c r="E98" s="28">
        <f>'Data Input - NACC'!DP98</f>
        <v>9</v>
      </c>
      <c r="F98" s="28">
        <f>'Data Input - PerthNRM'!DP98</f>
        <v>2</v>
      </c>
      <c r="G98" s="28">
        <f>'Data Input - PHCC'!DP98</f>
        <v>16</v>
      </c>
      <c r="H98" s="28">
        <f>'Data Input - Rangelands'!DP98</f>
        <v>9</v>
      </c>
      <c r="I98" s="28">
        <f>'Data Input - SWCC'!DL98</f>
        <v>33</v>
      </c>
      <c r="J98" s="28">
        <f>'Data Input - SCNRM'!DP98</f>
        <v>16</v>
      </c>
      <c r="K98" s="28">
        <f>'Data Input - Wheatbelt'!DP98</f>
        <v>8</v>
      </c>
      <c r="L98" s="28">
        <f>'Data Input - Unidentified'!DP98</f>
        <v>4</v>
      </c>
    </row>
    <row r="99" spans="2:12" ht="18.75" x14ac:dyDescent="0.3">
      <c r="B99" s="73"/>
      <c r="C99" s="19" t="s">
        <v>146</v>
      </c>
      <c r="D99" s="28">
        <f>'Data Input - NACC'!DP99+'Data Input - PerthNRM'!DP99+'Data Input - PHCC'!DP99+'Data Input - Rangelands'!DP99+'Data Input - SWCC'!DL99+'Data Input - SCNRM'!DP99+'Data Input - Wheatbelt'!DP99+'Data Input - Unidentified'!DP99</f>
        <v>94</v>
      </c>
      <c r="E99" s="28">
        <f>'Data Input - NACC'!DP99</f>
        <v>5</v>
      </c>
      <c r="F99" s="28">
        <f>'Data Input - PerthNRM'!DP99</f>
        <v>8</v>
      </c>
      <c r="G99" s="28">
        <f>'Data Input - PHCC'!DP99</f>
        <v>12</v>
      </c>
      <c r="H99" s="28">
        <f>'Data Input - Rangelands'!DP99</f>
        <v>17</v>
      </c>
      <c r="I99" s="28">
        <f>'Data Input - SWCC'!DL99</f>
        <v>20</v>
      </c>
      <c r="J99" s="28">
        <f>'Data Input - SCNRM'!DP99</f>
        <v>16</v>
      </c>
      <c r="K99" s="28">
        <f>'Data Input - Wheatbelt'!DP99</f>
        <v>5</v>
      </c>
      <c r="L99" s="28">
        <f>'Data Input - Unidentified'!DP99</f>
        <v>11</v>
      </c>
    </row>
    <row r="100" spans="2:12" ht="18.75" x14ac:dyDescent="0.3">
      <c r="B100" s="73"/>
      <c r="C100" s="19" t="s">
        <v>147</v>
      </c>
      <c r="D100" s="28">
        <f>'Data Input - NACC'!DP100+'Data Input - PerthNRM'!DP100+'Data Input - PHCC'!DP100+'Data Input - Rangelands'!DP100+'Data Input - SWCC'!DL100+'Data Input - SCNRM'!DP100+'Data Input - Wheatbelt'!DP100+'Data Input - Unidentified'!DP100</f>
        <v>14</v>
      </c>
      <c r="E100" s="28">
        <f>'Data Input - NACC'!DP100</f>
        <v>1</v>
      </c>
      <c r="F100" s="28">
        <f>'Data Input - PerthNRM'!DP100</f>
        <v>1</v>
      </c>
      <c r="G100" s="28">
        <f>'Data Input - PHCC'!DP100</f>
        <v>1</v>
      </c>
      <c r="H100" s="28">
        <f>'Data Input - Rangelands'!DP100</f>
        <v>2</v>
      </c>
      <c r="I100" s="28">
        <f>'Data Input - SWCC'!DL100</f>
        <v>4</v>
      </c>
      <c r="J100" s="28">
        <f>'Data Input - SCNRM'!DP100</f>
        <v>2</v>
      </c>
      <c r="K100" s="28">
        <f>'Data Input - Wheatbelt'!DP100</f>
        <v>1</v>
      </c>
      <c r="L100" s="28">
        <f>'Data Input - Unidentified'!DP100</f>
        <v>2</v>
      </c>
    </row>
    <row r="101" spans="2:12" ht="18.75" x14ac:dyDescent="0.3">
      <c r="B101" s="73"/>
      <c r="C101" s="19" t="s">
        <v>148</v>
      </c>
      <c r="D101" s="28">
        <f>'Data Input - NACC'!DP101+'Data Input - PerthNRM'!DP101+'Data Input - PHCC'!DP101+'Data Input - Rangelands'!DP101+'Data Input - SWCC'!DL101+'Data Input - SCNRM'!DP101+'Data Input - Wheatbelt'!DP101+'Data Input - Unidentified'!DP101</f>
        <v>14</v>
      </c>
      <c r="E101" s="28">
        <f>'Data Input - NACC'!DP101</f>
        <v>0</v>
      </c>
      <c r="F101" s="28">
        <f>'Data Input - PerthNRM'!DP101</f>
        <v>1</v>
      </c>
      <c r="G101" s="28">
        <f>'Data Input - PHCC'!DP101</f>
        <v>2</v>
      </c>
      <c r="H101" s="28">
        <f>'Data Input - Rangelands'!DP101</f>
        <v>1</v>
      </c>
      <c r="I101" s="28">
        <f>'Data Input - SWCC'!DL101</f>
        <v>7</v>
      </c>
      <c r="J101" s="28">
        <f>'Data Input - SCNRM'!DP101</f>
        <v>3</v>
      </c>
      <c r="K101" s="28">
        <f>'Data Input - Wheatbelt'!DP101</f>
        <v>0</v>
      </c>
      <c r="L101" s="28">
        <f>'Data Input - Unidentified'!DP101</f>
        <v>0</v>
      </c>
    </row>
    <row r="102" spans="2:12" ht="18.75" x14ac:dyDescent="0.3">
      <c r="B102" s="74"/>
      <c r="C102" s="19" t="s">
        <v>149</v>
      </c>
      <c r="D102" s="9">
        <f>'Data Input - NACC'!DP102+'Data Input - PerthNRM'!DP102+'Data Input - PHCC'!DP102+'Data Input - Rangelands'!DP102+'Data Input - SWCC'!DL102+'Data Input - SCNRM'!DP102+'Data Input - Wheatbelt'!DP102+'Data Input - Unidentified'!DP102</f>
        <v>4</v>
      </c>
      <c r="E102" s="9">
        <f>'Data Input - NACC'!DP102</f>
        <v>0</v>
      </c>
      <c r="F102" s="9">
        <f>'Data Input - PerthNRM'!DP102</f>
        <v>0</v>
      </c>
      <c r="G102" s="9">
        <f>'Data Input - PHCC'!DP102</f>
        <v>2</v>
      </c>
      <c r="H102" s="9">
        <f>'Data Input - Rangelands'!DP102</f>
        <v>0</v>
      </c>
      <c r="I102" s="9">
        <f>'Data Input - SWCC'!DL102</f>
        <v>1</v>
      </c>
      <c r="J102" s="9">
        <f>'Data Input - SCNRM'!DP102</f>
        <v>1</v>
      </c>
      <c r="K102" s="9">
        <f>'Data Input - Wheatbelt'!DP102</f>
        <v>0</v>
      </c>
      <c r="L102" s="9">
        <f>'Data Input - Unidentified'!DP102</f>
        <v>0</v>
      </c>
    </row>
    <row r="103" spans="2:12" ht="18.75" customHeight="1" x14ac:dyDescent="0.3">
      <c r="B103" s="72" t="s">
        <v>163</v>
      </c>
      <c r="C103" s="18" t="s">
        <v>145</v>
      </c>
      <c r="D103" s="28">
        <f>'Data Input - NACC'!DP103+'Data Input - PerthNRM'!DP103+'Data Input - PHCC'!DP103+'Data Input - Rangelands'!DP103+'Data Input - SWCC'!DL103+'Data Input - SCNRM'!DP103+'Data Input - Wheatbelt'!DP103+'Data Input - Unidentified'!DP103</f>
        <v>134</v>
      </c>
      <c r="E103" s="28">
        <f>'Data Input - NACC'!DP103</f>
        <v>10</v>
      </c>
      <c r="F103" s="28">
        <f>'Data Input - PerthNRM'!DP103</f>
        <v>8</v>
      </c>
      <c r="G103" s="28">
        <f>'Data Input - PHCC'!DP103</f>
        <v>22</v>
      </c>
      <c r="H103" s="28">
        <f>'Data Input - Rangelands'!DP103</f>
        <v>17</v>
      </c>
      <c r="I103" s="28">
        <f>'Data Input - SWCC'!DL103</f>
        <v>42</v>
      </c>
      <c r="J103" s="28">
        <f>'Data Input - SCNRM'!DP103</f>
        <v>22</v>
      </c>
      <c r="K103" s="28">
        <f>'Data Input - Wheatbelt'!DP103</f>
        <v>8</v>
      </c>
      <c r="L103" s="28">
        <f>'Data Input - Unidentified'!DP103</f>
        <v>5</v>
      </c>
    </row>
    <row r="104" spans="2:12" ht="18.75" x14ac:dyDescent="0.3">
      <c r="B104" s="73"/>
      <c r="C104" s="19" t="s">
        <v>146</v>
      </c>
      <c r="D104" s="28">
        <f>'Data Input - NACC'!DP104+'Data Input - PerthNRM'!DP104+'Data Input - PHCC'!DP104+'Data Input - Rangelands'!DP104+'Data Input - SWCC'!DL104+'Data Input - SCNRM'!DP104+'Data Input - Wheatbelt'!DP104+'Data Input - Unidentified'!DP104</f>
        <v>66</v>
      </c>
      <c r="E104" s="28">
        <f>'Data Input - NACC'!DP104</f>
        <v>4</v>
      </c>
      <c r="F104" s="28">
        <f>'Data Input - PerthNRM'!DP104</f>
        <v>3</v>
      </c>
      <c r="G104" s="28">
        <f>'Data Input - PHCC'!DP104</f>
        <v>6</v>
      </c>
      <c r="H104" s="28">
        <f>'Data Input - Rangelands'!DP104</f>
        <v>11</v>
      </c>
      <c r="I104" s="28">
        <f>'Data Input - SWCC'!DL104</f>
        <v>16</v>
      </c>
      <c r="J104" s="28">
        <f>'Data Input - SCNRM'!DP104</f>
        <v>14</v>
      </c>
      <c r="K104" s="28">
        <f>'Data Input - Wheatbelt'!DP104</f>
        <v>4</v>
      </c>
      <c r="L104" s="28">
        <f>'Data Input - Unidentified'!DP104</f>
        <v>8</v>
      </c>
    </row>
    <row r="105" spans="2:12" ht="18.75" x14ac:dyDescent="0.3">
      <c r="B105" s="73"/>
      <c r="C105" s="19" t="s">
        <v>147</v>
      </c>
      <c r="D105" s="28">
        <f>'Data Input - NACC'!DP105+'Data Input - PerthNRM'!DP105+'Data Input - PHCC'!DP105+'Data Input - Rangelands'!DP105+'Data Input - SWCC'!DL105+'Data Input - SCNRM'!DP105+'Data Input - Wheatbelt'!DP105+'Data Input - Unidentified'!DP105</f>
        <v>11</v>
      </c>
      <c r="E105" s="28">
        <f>'Data Input - NACC'!DP105</f>
        <v>1</v>
      </c>
      <c r="F105" s="28">
        <f>'Data Input - PerthNRM'!DP105</f>
        <v>0</v>
      </c>
      <c r="G105" s="28">
        <f>'Data Input - PHCC'!DP105</f>
        <v>3</v>
      </c>
      <c r="H105" s="28">
        <f>'Data Input - Rangelands'!DP105</f>
        <v>0</v>
      </c>
      <c r="I105" s="28">
        <f>'Data Input - SWCC'!DL105</f>
        <v>3</v>
      </c>
      <c r="J105" s="28">
        <f>'Data Input - SCNRM'!DP105</f>
        <v>2</v>
      </c>
      <c r="K105" s="28">
        <f>'Data Input - Wheatbelt'!DP105</f>
        <v>2</v>
      </c>
      <c r="L105" s="28">
        <f>'Data Input - Unidentified'!DP105</f>
        <v>0</v>
      </c>
    </row>
    <row r="106" spans="2:12" ht="18.75" x14ac:dyDescent="0.3">
      <c r="B106" s="73"/>
      <c r="C106" s="19" t="s">
        <v>148</v>
      </c>
      <c r="D106" s="28">
        <f>'Data Input - NACC'!DP106+'Data Input - PerthNRM'!DP106+'Data Input - PHCC'!DP106+'Data Input - Rangelands'!DP106+'Data Input - SWCC'!DL106+'Data Input - SCNRM'!DP106+'Data Input - Wheatbelt'!DP106+'Data Input - Unidentified'!DP106</f>
        <v>7</v>
      </c>
      <c r="E106" s="28">
        <f>'Data Input - NACC'!DP106</f>
        <v>0</v>
      </c>
      <c r="F106" s="28">
        <f>'Data Input - PerthNRM'!DP106</f>
        <v>1</v>
      </c>
      <c r="G106" s="28">
        <f>'Data Input - PHCC'!DP106</f>
        <v>2</v>
      </c>
      <c r="H106" s="28">
        <f>'Data Input - Rangelands'!DP106</f>
        <v>0</v>
      </c>
      <c r="I106" s="28">
        <f>'Data Input - SWCC'!DL106</f>
        <v>2</v>
      </c>
      <c r="J106" s="28">
        <f>'Data Input - SCNRM'!DP106</f>
        <v>0</v>
      </c>
      <c r="K106" s="28">
        <f>'Data Input - Wheatbelt'!DP106</f>
        <v>0</v>
      </c>
      <c r="L106" s="28">
        <f>'Data Input - Unidentified'!DP106</f>
        <v>2</v>
      </c>
    </row>
    <row r="107" spans="2:12" ht="18.75" x14ac:dyDescent="0.3">
      <c r="B107" s="74"/>
      <c r="C107" s="19" t="s">
        <v>149</v>
      </c>
      <c r="D107" s="9">
        <f>'Data Input - NACC'!DP107+'Data Input - PerthNRM'!DP107+'Data Input - PHCC'!DP107+'Data Input - Rangelands'!DP107+'Data Input - SWCC'!DL107+'Data Input - SCNRM'!DP107+'Data Input - Wheatbelt'!DP107+'Data Input - Unidentified'!DP107</f>
        <v>4</v>
      </c>
      <c r="E107" s="9">
        <f>'Data Input - NACC'!DP107</f>
        <v>0</v>
      </c>
      <c r="F107" s="9">
        <f>'Data Input - PerthNRM'!DP107</f>
        <v>0</v>
      </c>
      <c r="G107" s="9">
        <f>'Data Input - PHCC'!DP107</f>
        <v>1</v>
      </c>
      <c r="H107" s="9">
        <f>'Data Input - Rangelands'!DP107</f>
        <v>0</v>
      </c>
      <c r="I107" s="9">
        <f>'Data Input - SWCC'!DL107</f>
        <v>1</v>
      </c>
      <c r="J107" s="9">
        <f>'Data Input - SCNRM'!DP107</f>
        <v>0</v>
      </c>
      <c r="K107" s="9">
        <f>'Data Input - Wheatbelt'!DP107</f>
        <v>0</v>
      </c>
      <c r="L107" s="9">
        <f>'Data Input - Unidentified'!DP107</f>
        <v>2</v>
      </c>
    </row>
    <row r="108" spans="2:12" ht="18.75" customHeight="1" x14ac:dyDescent="0.3">
      <c r="B108" s="72" t="s">
        <v>164</v>
      </c>
      <c r="C108" s="18" t="s">
        <v>145</v>
      </c>
      <c r="D108" s="28">
        <f>'Data Input - NACC'!DP108+'Data Input - PerthNRM'!DP108+'Data Input - PHCC'!DP108+'Data Input - Rangelands'!DP108+'Data Input - SWCC'!DL108+'Data Input - SCNRM'!DP108+'Data Input - Wheatbelt'!DP108+'Data Input - Unidentified'!DP108</f>
        <v>99</v>
      </c>
      <c r="E108" s="28">
        <f>'Data Input - NACC'!DP108</f>
        <v>10</v>
      </c>
      <c r="F108" s="28">
        <f>'Data Input - PerthNRM'!DP108</f>
        <v>6</v>
      </c>
      <c r="G108" s="28">
        <f>'Data Input - PHCC'!DP108</f>
        <v>17</v>
      </c>
      <c r="H108" s="28">
        <f>'Data Input - Rangelands'!DP108</f>
        <v>7</v>
      </c>
      <c r="I108" s="28">
        <f>'Data Input - SWCC'!DL108</f>
        <v>32</v>
      </c>
      <c r="J108" s="28">
        <f>'Data Input - SCNRM'!DP108</f>
        <v>12</v>
      </c>
      <c r="K108" s="28">
        <f>'Data Input - Wheatbelt'!DP108</f>
        <v>6</v>
      </c>
      <c r="L108" s="28">
        <f>'Data Input - Unidentified'!DP108</f>
        <v>9</v>
      </c>
    </row>
    <row r="109" spans="2:12" ht="18.75" x14ac:dyDescent="0.3">
      <c r="B109" s="73"/>
      <c r="C109" s="19" t="s">
        <v>146</v>
      </c>
      <c r="D109" s="28">
        <f>'Data Input - NACC'!DP109+'Data Input - PerthNRM'!DP109+'Data Input - PHCC'!DP109+'Data Input - Rangelands'!DP109+'Data Input - SWCC'!DL109+'Data Input - SCNRM'!DP109+'Data Input - Wheatbelt'!DP109+'Data Input - Unidentified'!DP109</f>
        <v>95</v>
      </c>
      <c r="E109" s="28">
        <f>'Data Input - NACC'!DP109</f>
        <v>5</v>
      </c>
      <c r="F109" s="28">
        <f>'Data Input - PerthNRM'!DP109</f>
        <v>6</v>
      </c>
      <c r="G109" s="28">
        <f>'Data Input - PHCC'!DP109</f>
        <v>13</v>
      </c>
      <c r="H109" s="28">
        <f>'Data Input - Rangelands'!DP109</f>
        <v>20</v>
      </c>
      <c r="I109" s="28">
        <f>'Data Input - SWCC'!DL109</f>
        <v>20</v>
      </c>
      <c r="J109" s="28">
        <f>'Data Input - SCNRM'!DP109</f>
        <v>19</v>
      </c>
      <c r="K109" s="28">
        <f>'Data Input - Wheatbelt'!DP109</f>
        <v>6</v>
      </c>
      <c r="L109" s="28">
        <f>'Data Input - Unidentified'!DP109</f>
        <v>6</v>
      </c>
    </row>
    <row r="110" spans="2:12" ht="18.75" x14ac:dyDescent="0.3">
      <c r="B110" s="73"/>
      <c r="C110" s="19" t="s">
        <v>147</v>
      </c>
      <c r="D110" s="28">
        <f>'Data Input - NACC'!DP110+'Data Input - PerthNRM'!DP110+'Data Input - PHCC'!DP110+'Data Input - Rangelands'!DP110+'Data Input - SWCC'!DL110+'Data Input - SCNRM'!DP110+'Data Input - Wheatbelt'!DP110+'Data Input - Unidentified'!DP110</f>
        <v>14</v>
      </c>
      <c r="E110" s="28">
        <f>'Data Input - NACC'!DP110</f>
        <v>0</v>
      </c>
      <c r="F110" s="28">
        <f>'Data Input - PerthNRM'!DP110</f>
        <v>0</v>
      </c>
      <c r="G110" s="28">
        <f>'Data Input - PHCC'!DP110</f>
        <v>2</v>
      </c>
      <c r="H110" s="28">
        <f>'Data Input - Rangelands'!DP110</f>
        <v>1</v>
      </c>
      <c r="I110" s="28">
        <f>'Data Input - SWCC'!DL110</f>
        <v>4</v>
      </c>
      <c r="J110" s="28">
        <f>'Data Input - SCNRM'!DP110</f>
        <v>5</v>
      </c>
      <c r="K110" s="28">
        <f>'Data Input - Wheatbelt'!DP110</f>
        <v>2</v>
      </c>
      <c r="L110" s="28">
        <f>'Data Input - Unidentified'!DP110</f>
        <v>0</v>
      </c>
    </row>
    <row r="111" spans="2:12" ht="18.75" x14ac:dyDescent="0.3">
      <c r="B111" s="73"/>
      <c r="C111" s="19" t="s">
        <v>148</v>
      </c>
      <c r="D111" s="28">
        <f>'Data Input - NACC'!DP111+'Data Input - PerthNRM'!DP111+'Data Input - PHCC'!DP111+'Data Input - Rangelands'!DP111+'Data Input - SWCC'!DL111+'Data Input - SCNRM'!DP111+'Data Input - Wheatbelt'!DP111+'Data Input - Unidentified'!DP111</f>
        <v>11</v>
      </c>
      <c r="E111" s="28">
        <f>'Data Input - NACC'!DP111</f>
        <v>0</v>
      </c>
      <c r="F111" s="28">
        <f>'Data Input - PerthNRM'!DP111</f>
        <v>0</v>
      </c>
      <c r="G111" s="28">
        <f>'Data Input - PHCC'!DP111</f>
        <v>1</v>
      </c>
      <c r="H111" s="28">
        <f>'Data Input - Rangelands'!DP111</f>
        <v>1</v>
      </c>
      <c r="I111" s="28">
        <f>'Data Input - SWCC'!DL111</f>
        <v>6</v>
      </c>
      <c r="J111" s="28">
        <f>'Data Input - SCNRM'!DP111</f>
        <v>3</v>
      </c>
      <c r="K111" s="28">
        <f>'Data Input - Wheatbelt'!DP111</f>
        <v>0</v>
      </c>
      <c r="L111" s="28">
        <f>'Data Input - Unidentified'!DP111</f>
        <v>0</v>
      </c>
    </row>
    <row r="112" spans="2:12" ht="18.75" x14ac:dyDescent="0.3">
      <c r="B112" s="74"/>
      <c r="C112" s="19" t="s">
        <v>149</v>
      </c>
      <c r="D112" s="9">
        <f>'Data Input - NACC'!DP112+'Data Input - PerthNRM'!DP112+'Data Input - PHCC'!DP112+'Data Input - Rangelands'!DP112+'Data Input - SWCC'!DL112+'Data Input - SCNRM'!DP112+'Data Input - Wheatbelt'!DP112+'Data Input - Unidentified'!DP112</f>
        <v>5</v>
      </c>
      <c r="E112" s="9">
        <f>'Data Input - NACC'!DP112</f>
        <v>0</v>
      </c>
      <c r="F112" s="9">
        <f>'Data Input - PerthNRM'!DP112</f>
        <v>0</v>
      </c>
      <c r="G112" s="9">
        <f>'Data Input - PHCC'!DP112</f>
        <v>1</v>
      </c>
      <c r="H112" s="9">
        <f>'Data Input - Rangelands'!DP112</f>
        <v>0</v>
      </c>
      <c r="I112" s="9">
        <f>'Data Input - SWCC'!DL112</f>
        <v>2</v>
      </c>
      <c r="J112" s="9">
        <f>'Data Input - SCNRM'!DP112</f>
        <v>0</v>
      </c>
      <c r="K112" s="9">
        <f>'Data Input - Wheatbelt'!DP112</f>
        <v>0</v>
      </c>
      <c r="L112" s="9">
        <f>'Data Input - Unidentified'!DP112</f>
        <v>2</v>
      </c>
    </row>
    <row r="113" spans="2:12" ht="18.75" customHeight="1" x14ac:dyDescent="0.3">
      <c r="B113" s="72" t="s">
        <v>165</v>
      </c>
      <c r="C113" s="18" t="s">
        <v>145</v>
      </c>
      <c r="D113" s="28">
        <f>'Data Input - NACC'!DP113+'Data Input - PerthNRM'!DP113+'Data Input - PHCC'!DP113+'Data Input - Rangelands'!DP113+'Data Input - SWCC'!DL113+'Data Input - SCNRM'!DP113+'Data Input - Wheatbelt'!DP113+'Data Input - Unidentified'!DP113</f>
        <v>12</v>
      </c>
      <c r="E113" s="28">
        <f>'Data Input - NACC'!DP113</f>
        <v>0</v>
      </c>
      <c r="F113" s="28">
        <f>'Data Input - PerthNRM'!DP113</f>
        <v>0</v>
      </c>
      <c r="G113" s="28">
        <f>'Data Input - PHCC'!DP113</f>
        <v>3</v>
      </c>
      <c r="H113" s="28">
        <f>'Data Input - Rangelands'!DP113</f>
        <v>1</v>
      </c>
      <c r="I113" s="28">
        <f>'Data Input - SWCC'!DL113</f>
        <v>6</v>
      </c>
      <c r="J113" s="28">
        <f>'Data Input - SCNRM'!DP113</f>
        <v>1</v>
      </c>
      <c r="K113" s="28">
        <f>'Data Input - Wheatbelt'!DP113</f>
        <v>0</v>
      </c>
      <c r="L113" s="28">
        <f>'Data Input - Unidentified'!DP113</f>
        <v>1</v>
      </c>
    </row>
    <row r="114" spans="2:12" ht="18.75" x14ac:dyDescent="0.3">
      <c r="B114" s="73"/>
      <c r="C114" s="19" t="s">
        <v>146</v>
      </c>
      <c r="D114" s="28">
        <f>'Data Input - NACC'!DP114+'Data Input - PerthNRM'!DP114+'Data Input - PHCC'!DP114+'Data Input - Rangelands'!DP114+'Data Input - SWCC'!DL114+'Data Input - SCNRM'!DP114+'Data Input - Wheatbelt'!DP114+'Data Input - Unidentified'!DP114</f>
        <v>18</v>
      </c>
      <c r="E114" s="28">
        <f>'Data Input - NACC'!DP114</f>
        <v>1</v>
      </c>
      <c r="F114" s="28">
        <f>'Data Input - PerthNRM'!DP114</f>
        <v>0</v>
      </c>
      <c r="G114" s="28">
        <f>'Data Input - PHCC'!DP114</f>
        <v>2</v>
      </c>
      <c r="H114" s="28">
        <f>'Data Input - Rangelands'!DP114</f>
        <v>2</v>
      </c>
      <c r="I114" s="28">
        <f>'Data Input - SWCC'!DL114</f>
        <v>2</v>
      </c>
      <c r="J114" s="28">
        <f>'Data Input - SCNRM'!DP114</f>
        <v>6</v>
      </c>
      <c r="K114" s="28">
        <f>'Data Input - Wheatbelt'!DP114</f>
        <v>4</v>
      </c>
      <c r="L114" s="28">
        <f>'Data Input - Unidentified'!DP114</f>
        <v>1</v>
      </c>
    </row>
    <row r="115" spans="2:12" ht="18.75" x14ac:dyDescent="0.3">
      <c r="B115" s="73"/>
      <c r="C115" s="19" t="s">
        <v>147</v>
      </c>
      <c r="D115" s="28">
        <f>'Data Input - NACC'!DP115+'Data Input - PerthNRM'!DP115+'Data Input - PHCC'!DP115+'Data Input - Rangelands'!DP115+'Data Input - SWCC'!DL115+'Data Input - SCNRM'!DP115+'Data Input - Wheatbelt'!DP115+'Data Input - Unidentified'!DP115</f>
        <v>81</v>
      </c>
      <c r="E115" s="28">
        <f>'Data Input - NACC'!DP115</f>
        <v>5</v>
      </c>
      <c r="F115" s="28">
        <f>'Data Input - PerthNRM'!DP115</f>
        <v>5</v>
      </c>
      <c r="G115" s="28">
        <f>'Data Input - PHCC'!DP115</f>
        <v>11</v>
      </c>
      <c r="H115" s="28">
        <f>'Data Input - Rangelands'!DP115</f>
        <v>11</v>
      </c>
      <c r="I115" s="28">
        <f>'Data Input - SWCC'!DL115</f>
        <v>23</v>
      </c>
      <c r="J115" s="28">
        <f>'Data Input - SCNRM'!DP115</f>
        <v>15</v>
      </c>
      <c r="K115" s="28">
        <f>'Data Input - Wheatbelt'!DP115</f>
        <v>4</v>
      </c>
      <c r="L115" s="28">
        <f>'Data Input - Unidentified'!DP115</f>
        <v>7</v>
      </c>
    </row>
    <row r="116" spans="2:12" ht="18.75" x14ac:dyDescent="0.3">
      <c r="B116" s="73"/>
      <c r="C116" s="19" t="s">
        <v>148</v>
      </c>
      <c r="D116" s="28">
        <f>'Data Input - NACC'!DP116+'Data Input - PerthNRM'!DP116+'Data Input - PHCC'!DP116+'Data Input - Rangelands'!DP116+'Data Input - SWCC'!DL116+'Data Input - SCNRM'!DP116+'Data Input - Wheatbelt'!DP116+'Data Input - Unidentified'!DP116</f>
        <v>71</v>
      </c>
      <c r="E116" s="28">
        <f>'Data Input - NACC'!DP116</f>
        <v>2</v>
      </c>
      <c r="F116" s="28">
        <f>'Data Input - PerthNRM'!DP116</f>
        <v>4</v>
      </c>
      <c r="G116" s="28">
        <f>'Data Input - PHCC'!DP116</f>
        <v>11</v>
      </c>
      <c r="H116" s="28">
        <f>'Data Input - Rangelands'!DP116</f>
        <v>12</v>
      </c>
      <c r="I116" s="28">
        <f>'Data Input - SWCC'!DL116</f>
        <v>23</v>
      </c>
      <c r="J116" s="28">
        <f>'Data Input - SCNRM'!DP116</f>
        <v>12</v>
      </c>
      <c r="K116" s="28">
        <f>'Data Input - Wheatbelt'!DP116</f>
        <v>4</v>
      </c>
      <c r="L116" s="28">
        <f>'Data Input - Unidentified'!DP116</f>
        <v>3</v>
      </c>
    </row>
    <row r="117" spans="2:12" ht="18.75" x14ac:dyDescent="0.3">
      <c r="B117" s="74"/>
      <c r="C117" s="19" t="s">
        <v>149</v>
      </c>
      <c r="D117" s="9">
        <f>'Data Input - NACC'!DP117+'Data Input - PerthNRM'!DP117+'Data Input - PHCC'!DP117+'Data Input - Rangelands'!DP117+'Data Input - SWCC'!DL117+'Data Input - SCNRM'!DP117+'Data Input - Wheatbelt'!DP117+'Data Input - Unidentified'!DP117</f>
        <v>43</v>
      </c>
      <c r="E117" s="9">
        <f>'Data Input - NACC'!DP117</f>
        <v>7</v>
      </c>
      <c r="F117" s="9">
        <f>'Data Input - PerthNRM'!DP117</f>
        <v>3</v>
      </c>
      <c r="G117" s="9">
        <f>'Data Input - PHCC'!DP117</f>
        <v>7</v>
      </c>
      <c r="H117" s="9">
        <f>'Data Input - Rangelands'!DP117</f>
        <v>3</v>
      </c>
      <c r="I117" s="9">
        <f>'Data Input - SWCC'!DL117</f>
        <v>11</v>
      </c>
      <c r="J117" s="9">
        <f>'Data Input - SCNRM'!DP117</f>
        <v>5</v>
      </c>
      <c r="K117" s="9">
        <f>'Data Input - Wheatbelt'!DP117</f>
        <v>2</v>
      </c>
      <c r="L117" s="9">
        <f>'Data Input - Unidentified'!DP117</f>
        <v>5</v>
      </c>
    </row>
    <row r="118" spans="2:12" ht="18.75" customHeight="1" x14ac:dyDescent="0.3">
      <c r="B118" s="72" t="s">
        <v>166</v>
      </c>
      <c r="C118" s="18" t="s">
        <v>145</v>
      </c>
      <c r="D118" s="28">
        <f>'Data Input - NACC'!DP118+'Data Input - PerthNRM'!DP118+'Data Input - PHCC'!DP118+'Data Input - Rangelands'!DP118+'Data Input - SWCC'!DL118+'Data Input - SCNRM'!DP118+'Data Input - Wheatbelt'!DP118+'Data Input - Unidentified'!DP118</f>
        <v>11</v>
      </c>
      <c r="E118" s="28">
        <f>'Data Input - NACC'!DP118</f>
        <v>0</v>
      </c>
      <c r="F118" s="28">
        <f>'Data Input - PerthNRM'!DP118</f>
        <v>0</v>
      </c>
      <c r="G118" s="28">
        <f>'Data Input - PHCC'!DP118</f>
        <v>2</v>
      </c>
      <c r="H118" s="28">
        <f>'Data Input - Rangelands'!DP118</f>
        <v>1</v>
      </c>
      <c r="I118" s="28">
        <f>'Data Input - SWCC'!DL118</f>
        <v>4</v>
      </c>
      <c r="J118" s="28">
        <f>'Data Input - SCNRM'!DP118</f>
        <v>2</v>
      </c>
      <c r="K118" s="28">
        <f>'Data Input - Wheatbelt'!DP118</f>
        <v>1</v>
      </c>
      <c r="L118" s="28">
        <f>'Data Input - Unidentified'!DP118</f>
        <v>1</v>
      </c>
    </row>
    <row r="119" spans="2:12" ht="18.75" x14ac:dyDescent="0.3">
      <c r="B119" s="73"/>
      <c r="C119" s="19" t="s">
        <v>146</v>
      </c>
      <c r="D119" s="28">
        <f>'Data Input - NACC'!DP119+'Data Input - PerthNRM'!DP119+'Data Input - PHCC'!DP119+'Data Input - Rangelands'!DP119+'Data Input - SWCC'!DL119+'Data Input - SCNRM'!DP119+'Data Input - Wheatbelt'!DP119+'Data Input - Unidentified'!DP119</f>
        <v>21</v>
      </c>
      <c r="E119" s="28">
        <f>'Data Input - NACC'!DP119</f>
        <v>1</v>
      </c>
      <c r="F119" s="28">
        <f>'Data Input - PerthNRM'!DP119</f>
        <v>0</v>
      </c>
      <c r="G119" s="28">
        <f>'Data Input - PHCC'!DP119</f>
        <v>2</v>
      </c>
      <c r="H119" s="28">
        <f>'Data Input - Rangelands'!DP119</f>
        <v>2</v>
      </c>
      <c r="I119" s="28">
        <f>'Data Input - SWCC'!DL119</f>
        <v>6</v>
      </c>
      <c r="J119" s="28">
        <f>'Data Input - SCNRM'!DP119</f>
        <v>7</v>
      </c>
      <c r="K119" s="28">
        <f>'Data Input - Wheatbelt'!DP119</f>
        <v>2</v>
      </c>
      <c r="L119" s="28">
        <f>'Data Input - Unidentified'!DP119</f>
        <v>1</v>
      </c>
    </row>
    <row r="120" spans="2:12" ht="18.75" x14ac:dyDescent="0.3">
      <c r="B120" s="73"/>
      <c r="C120" s="19" t="s">
        <v>147</v>
      </c>
      <c r="D120" s="28">
        <f>'Data Input - NACC'!DP120+'Data Input - PerthNRM'!DP120+'Data Input - PHCC'!DP120+'Data Input - Rangelands'!DP120+'Data Input - SWCC'!DL120+'Data Input - SCNRM'!DP120+'Data Input - Wheatbelt'!DP120+'Data Input - Unidentified'!DP120</f>
        <v>65</v>
      </c>
      <c r="E120" s="28">
        <f>'Data Input - NACC'!DP120</f>
        <v>4</v>
      </c>
      <c r="F120" s="28">
        <f>'Data Input - PerthNRM'!DP120</f>
        <v>5</v>
      </c>
      <c r="G120" s="28">
        <f>'Data Input - PHCC'!DP120</f>
        <v>9</v>
      </c>
      <c r="H120" s="28">
        <f>'Data Input - Rangelands'!DP120</f>
        <v>6</v>
      </c>
      <c r="I120" s="28">
        <f>'Data Input - SWCC'!DL120</f>
        <v>17</v>
      </c>
      <c r="J120" s="28">
        <f>'Data Input - SCNRM'!DP120</f>
        <v>10</v>
      </c>
      <c r="K120" s="28">
        <f>'Data Input - Wheatbelt'!DP120</f>
        <v>4</v>
      </c>
      <c r="L120" s="28">
        <f>'Data Input - Unidentified'!DP120</f>
        <v>10</v>
      </c>
    </row>
    <row r="121" spans="2:12" ht="18.75" x14ac:dyDescent="0.3">
      <c r="B121" s="73"/>
      <c r="C121" s="19" t="s">
        <v>148</v>
      </c>
      <c r="D121" s="28">
        <f>'Data Input - NACC'!DP121+'Data Input - PerthNRM'!DP121+'Data Input - PHCC'!DP121+'Data Input - Rangelands'!DP121+'Data Input - SWCC'!DL121+'Data Input - SCNRM'!DP121+'Data Input - Wheatbelt'!DP121+'Data Input - Unidentified'!DP121</f>
        <v>87</v>
      </c>
      <c r="E121" s="28">
        <f>'Data Input - NACC'!DP121</f>
        <v>4</v>
      </c>
      <c r="F121" s="28">
        <f>'Data Input - PerthNRM'!DP121</f>
        <v>5</v>
      </c>
      <c r="G121" s="28">
        <f>'Data Input - PHCC'!DP121</f>
        <v>14</v>
      </c>
      <c r="H121" s="28">
        <f>'Data Input - Rangelands'!DP121</f>
        <v>15</v>
      </c>
      <c r="I121" s="28">
        <f>'Data Input - SWCC'!DL121</f>
        <v>25</v>
      </c>
      <c r="J121" s="28">
        <f>'Data Input - SCNRM'!DP121</f>
        <v>15</v>
      </c>
      <c r="K121" s="28">
        <f>'Data Input - Wheatbelt'!DP121</f>
        <v>6</v>
      </c>
      <c r="L121" s="28">
        <f>'Data Input - Unidentified'!DP121</f>
        <v>3</v>
      </c>
    </row>
    <row r="122" spans="2:12" ht="18.75" x14ac:dyDescent="0.3">
      <c r="B122" s="74"/>
      <c r="C122" s="19" t="s">
        <v>149</v>
      </c>
      <c r="D122" s="9">
        <f>'Data Input - NACC'!DP122+'Data Input - PerthNRM'!DP122+'Data Input - PHCC'!DP122+'Data Input - Rangelands'!DP122+'Data Input - SWCC'!DL122+'Data Input - SCNRM'!DP122+'Data Input - Wheatbelt'!DP122+'Data Input - Unidentified'!DP122</f>
        <v>40</v>
      </c>
      <c r="E122" s="9">
        <f>'Data Input - NACC'!DP122</f>
        <v>6</v>
      </c>
      <c r="F122" s="9">
        <f>'Data Input - PerthNRM'!DP122</f>
        <v>2</v>
      </c>
      <c r="G122" s="9">
        <f>'Data Input - PHCC'!DP122</f>
        <v>7</v>
      </c>
      <c r="H122" s="9">
        <f>'Data Input - Rangelands'!DP122</f>
        <v>5</v>
      </c>
      <c r="I122" s="9">
        <f>'Data Input - SWCC'!DL122</f>
        <v>13</v>
      </c>
      <c r="J122" s="9">
        <f>'Data Input - SCNRM'!DP122</f>
        <v>4</v>
      </c>
      <c r="K122" s="9">
        <f>'Data Input - Wheatbelt'!DP122</f>
        <v>1</v>
      </c>
      <c r="L122" s="9">
        <f>'Data Input - Unidentified'!DP122</f>
        <v>2</v>
      </c>
    </row>
    <row r="123" spans="2:12" ht="18.75" customHeight="1" x14ac:dyDescent="0.3">
      <c r="B123" s="72" t="s">
        <v>167</v>
      </c>
      <c r="C123" s="18" t="s">
        <v>145</v>
      </c>
      <c r="D123" s="28">
        <f>'Data Input - NACC'!DP123+'Data Input - PerthNRM'!DP123+'Data Input - PHCC'!DP123+'Data Input - Rangelands'!DP123+'Data Input - SWCC'!DL123+'Data Input - SCNRM'!DP123+'Data Input - Wheatbelt'!DP123+'Data Input - Unidentified'!DP123</f>
        <v>28</v>
      </c>
      <c r="E123" s="28">
        <f>'Data Input - NACC'!DP123</f>
        <v>0</v>
      </c>
      <c r="F123" s="28">
        <f>'Data Input - PerthNRM'!DP123</f>
        <v>2</v>
      </c>
      <c r="G123" s="28">
        <f>'Data Input - PHCC'!DP123</f>
        <v>3</v>
      </c>
      <c r="H123" s="28">
        <f>'Data Input - Rangelands'!DP123</f>
        <v>3</v>
      </c>
      <c r="I123" s="28">
        <f>'Data Input - SWCC'!DL123</f>
        <v>8</v>
      </c>
      <c r="J123" s="28">
        <f>'Data Input - SCNRM'!DP123</f>
        <v>5</v>
      </c>
      <c r="K123" s="28">
        <f>'Data Input - Wheatbelt'!DP123</f>
        <v>5</v>
      </c>
      <c r="L123" s="28">
        <f>'Data Input - Unidentified'!DP123</f>
        <v>2</v>
      </c>
    </row>
    <row r="124" spans="2:12" ht="18.75" x14ac:dyDescent="0.3">
      <c r="B124" s="73"/>
      <c r="C124" s="19" t="s">
        <v>146</v>
      </c>
      <c r="D124" s="28">
        <f>'Data Input - NACC'!DP124+'Data Input - PerthNRM'!DP124+'Data Input - PHCC'!DP124+'Data Input - Rangelands'!DP124+'Data Input - SWCC'!DL124+'Data Input - SCNRM'!DP124+'Data Input - Wheatbelt'!DP124+'Data Input - Unidentified'!DP124</f>
        <v>64</v>
      </c>
      <c r="E124" s="28">
        <f>'Data Input - NACC'!DP124</f>
        <v>4</v>
      </c>
      <c r="F124" s="28">
        <f>'Data Input - PerthNRM'!DP124</f>
        <v>4</v>
      </c>
      <c r="G124" s="28">
        <f>'Data Input - PHCC'!DP124</f>
        <v>7</v>
      </c>
      <c r="H124" s="28">
        <f>'Data Input - Rangelands'!DP124</f>
        <v>13</v>
      </c>
      <c r="I124" s="28">
        <f>'Data Input - SWCC'!DL124</f>
        <v>21</v>
      </c>
      <c r="J124" s="28">
        <f>'Data Input - SCNRM'!DP124</f>
        <v>11</v>
      </c>
      <c r="K124" s="28">
        <f>'Data Input - Wheatbelt'!DP124</f>
        <v>2</v>
      </c>
      <c r="L124" s="28">
        <f>'Data Input - Unidentified'!DP124</f>
        <v>2</v>
      </c>
    </row>
    <row r="125" spans="2:12" ht="18.75" x14ac:dyDescent="0.3">
      <c r="B125" s="73"/>
      <c r="C125" s="19" t="s">
        <v>147</v>
      </c>
      <c r="D125" s="28">
        <f>'Data Input - NACC'!DP125+'Data Input - PerthNRM'!DP125+'Data Input - PHCC'!DP125+'Data Input - Rangelands'!DP125+'Data Input - SWCC'!DL125+'Data Input - SCNRM'!DP125+'Data Input - Wheatbelt'!DP125+'Data Input - Unidentified'!DP125</f>
        <v>74</v>
      </c>
      <c r="E125" s="28">
        <f>'Data Input - NACC'!DP125</f>
        <v>3</v>
      </c>
      <c r="F125" s="28">
        <f>'Data Input - PerthNRM'!DP125</f>
        <v>4</v>
      </c>
      <c r="G125" s="28">
        <f>'Data Input - PHCC'!DP125</f>
        <v>12</v>
      </c>
      <c r="H125" s="28">
        <f>'Data Input - Rangelands'!DP125</f>
        <v>8</v>
      </c>
      <c r="I125" s="28">
        <f>'Data Input - SWCC'!DL125</f>
        <v>18</v>
      </c>
      <c r="J125" s="28">
        <f>'Data Input - SCNRM'!DP125</f>
        <v>14</v>
      </c>
      <c r="K125" s="28">
        <f>'Data Input - Wheatbelt'!DP125</f>
        <v>6</v>
      </c>
      <c r="L125" s="28">
        <f>'Data Input - Unidentified'!DP125</f>
        <v>9</v>
      </c>
    </row>
    <row r="126" spans="2:12" ht="18.75" x14ac:dyDescent="0.3">
      <c r="B126" s="73"/>
      <c r="C126" s="19" t="s">
        <v>148</v>
      </c>
      <c r="D126" s="28">
        <f>'Data Input - NACC'!DP126+'Data Input - PerthNRM'!DP126+'Data Input - PHCC'!DP126+'Data Input - Rangelands'!DP126+'Data Input - SWCC'!DL126+'Data Input - SCNRM'!DP126+'Data Input - Wheatbelt'!DP126+'Data Input - Unidentified'!DP126</f>
        <v>40</v>
      </c>
      <c r="E126" s="28">
        <f>'Data Input - NACC'!DP126</f>
        <v>5</v>
      </c>
      <c r="F126" s="28">
        <f>'Data Input - PerthNRM'!DP126</f>
        <v>1</v>
      </c>
      <c r="G126" s="28">
        <f>'Data Input - PHCC'!DP126</f>
        <v>7</v>
      </c>
      <c r="H126" s="28">
        <f>'Data Input - Rangelands'!DP126</f>
        <v>1</v>
      </c>
      <c r="I126" s="28">
        <f>'Data Input - SWCC'!DL126</f>
        <v>15</v>
      </c>
      <c r="J126" s="28">
        <f>'Data Input - SCNRM'!DP126</f>
        <v>8</v>
      </c>
      <c r="K126" s="28">
        <f>'Data Input - Wheatbelt'!DP126</f>
        <v>1</v>
      </c>
      <c r="L126" s="28">
        <f>'Data Input - Unidentified'!DP126</f>
        <v>2</v>
      </c>
    </row>
    <row r="127" spans="2:12" ht="18.75" x14ac:dyDescent="0.3">
      <c r="B127" s="74"/>
      <c r="C127" s="19" t="s">
        <v>149</v>
      </c>
      <c r="D127" s="9">
        <f>'Data Input - NACC'!DP127+'Data Input - PerthNRM'!DP127+'Data Input - PHCC'!DP127+'Data Input - Rangelands'!DP127+'Data Input - SWCC'!DL127+'Data Input - SCNRM'!DP127+'Data Input - Wheatbelt'!DP127+'Data Input - Unidentified'!DP127</f>
        <v>17</v>
      </c>
      <c r="E127" s="9">
        <f>'Data Input - NACC'!DP127</f>
        <v>3</v>
      </c>
      <c r="F127" s="9">
        <f>'Data Input - PerthNRM'!DP127</f>
        <v>1</v>
      </c>
      <c r="G127" s="9">
        <f>'Data Input - PHCC'!DP127</f>
        <v>3</v>
      </c>
      <c r="H127" s="9">
        <f>'Data Input - Rangelands'!DP127</f>
        <v>4</v>
      </c>
      <c r="I127" s="9">
        <f>'Data Input - SWCC'!DL127</f>
        <v>3</v>
      </c>
      <c r="J127" s="9">
        <f>'Data Input - SCNRM'!DP127</f>
        <v>1</v>
      </c>
      <c r="K127" s="9">
        <f>'Data Input - Wheatbelt'!DP127</f>
        <v>0</v>
      </c>
      <c r="L127" s="9">
        <f>'Data Input - Unidentified'!DP127</f>
        <v>2</v>
      </c>
    </row>
    <row r="128" spans="2:12" ht="18.75" customHeight="1" x14ac:dyDescent="0.3">
      <c r="B128" s="72" t="s">
        <v>168</v>
      </c>
      <c r="C128" s="18" t="s">
        <v>145</v>
      </c>
      <c r="D128" s="28">
        <f>'Data Input - NACC'!DP128+'Data Input - PerthNRM'!DP128+'Data Input - PHCC'!DP128+'Data Input - Rangelands'!DP128+'Data Input - SWCC'!DL128+'Data Input - SCNRM'!DP128+'Data Input - Wheatbelt'!DP128+'Data Input - Unidentified'!DP128</f>
        <v>43</v>
      </c>
      <c r="E128" s="28">
        <f>'Data Input - NACC'!DP128</f>
        <v>1</v>
      </c>
      <c r="F128" s="28">
        <f>'Data Input - PerthNRM'!DP128</f>
        <v>1</v>
      </c>
      <c r="G128" s="28">
        <f>'Data Input - PHCC'!DP128</f>
        <v>4</v>
      </c>
      <c r="H128" s="28">
        <f>'Data Input - Rangelands'!DP128</f>
        <v>6</v>
      </c>
      <c r="I128" s="28">
        <f>'Data Input - SWCC'!DL128</f>
        <v>13</v>
      </c>
      <c r="J128" s="28">
        <f>'Data Input - SCNRM'!DP128</f>
        <v>8</v>
      </c>
      <c r="K128" s="28">
        <f>'Data Input - Wheatbelt'!DP128</f>
        <v>7</v>
      </c>
      <c r="L128" s="28">
        <f>'Data Input - Unidentified'!DP128</f>
        <v>3</v>
      </c>
    </row>
    <row r="129" spans="2:12" ht="18.75" x14ac:dyDescent="0.3">
      <c r="B129" s="73"/>
      <c r="C129" s="19" t="s">
        <v>146</v>
      </c>
      <c r="D129" s="28">
        <f>'Data Input - NACC'!DP129+'Data Input - PerthNRM'!DP129+'Data Input - PHCC'!DP129+'Data Input - Rangelands'!DP129+'Data Input - SWCC'!DL129+'Data Input - SCNRM'!DP129+'Data Input - Wheatbelt'!DP129+'Data Input - Unidentified'!DP129</f>
        <v>68</v>
      </c>
      <c r="E129" s="28">
        <f>'Data Input - NACC'!DP129</f>
        <v>5</v>
      </c>
      <c r="F129" s="28">
        <f>'Data Input - PerthNRM'!DP129</f>
        <v>6</v>
      </c>
      <c r="G129" s="28">
        <f>'Data Input - PHCC'!DP129</f>
        <v>14</v>
      </c>
      <c r="H129" s="28">
        <f>'Data Input - Rangelands'!DP129</f>
        <v>11</v>
      </c>
      <c r="I129" s="28">
        <f>'Data Input - SWCC'!DL129</f>
        <v>16</v>
      </c>
      <c r="J129" s="28">
        <f>'Data Input - SCNRM'!DP129</f>
        <v>10</v>
      </c>
      <c r="K129" s="28">
        <f>'Data Input - Wheatbelt'!DP129</f>
        <v>2</v>
      </c>
      <c r="L129" s="28">
        <f>'Data Input - Unidentified'!DP129</f>
        <v>4</v>
      </c>
    </row>
    <row r="130" spans="2:12" ht="18.75" x14ac:dyDescent="0.3">
      <c r="B130" s="73"/>
      <c r="C130" s="19" t="s">
        <v>147</v>
      </c>
      <c r="D130" s="28">
        <f>'Data Input - NACC'!DP130+'Data Input - PerthNRM'!DP130+'Data Input - PHCC'!DP130+'Data Input - Rangelands'!DP130+'Data Input - SWCC'!DL130+'Data Input - SCNRM'!DP130+'Data Input - Wheatbelt'!DP130+'Data Input - Unidentified'!DP130</f>
        <v>61</v>
      </c>
      <c r="E130" s="28">
        <f>'Data Input - NACC'!DP130</f>
        <v>2</v>
      </c>
      <c r="F130" s="28">
        <f>'Data Input - PerthNRM'!DP130</f>
        <v>3</v>
      </c>
      <c r="G130" s="28">
        <f>'Data Input - PHCC'!DP130</f>
        <v>10</v>
      </c>
      <c r="H130" s="28">
        <f>'Data Input - Rangelands'!DP130</f>
        <v>8</v>
      </c>
      <c r="I130" s="28">
        <f>'Data Input - SWCC'!DL130</f>
        <v>20</v>
      </c>
      <c r="J130" s="28">
        <f>'Data Input - SCNRM'!DP130</f>
        <v>13</v>
      </c>
      <c r="K130" s="28">
        <f>'Data Input - Wheatbelt'!DP130</f>
        <v>3</v>
      </c>
      <c r="L130" s="28">
        <f>'Data Input - Unidentified'!DP130</f>
        <v>2</v>
      </c>
    </row>
    <row r="131" spans="2:12" ht="18.75" x14ac:dyDescent="0.3">
      <c r="B131" s="73"/>
      <c r="C131" s="19" t="s">
        <v>148</v>
      </c>
      <c r="D131" s="28">
        <f>'Data Input - NACC'!DP131+'Data Input - PerthNRM'!DP131+'Data Input - PHCC'!DP131+'Data Input - Rangelands'!DP131+'Data Input - SWCC'!DL131+'Data Input - SCNRM'!DP131+'Data Input - Wheatbelt'!DP131+'Data Input - Unidentified'!DP131</f>
        <v>33</v>
      </c>
      <c r="E131" s="28">
        <f>'Data Input - NACC'!DP131</f>
        <v>4</v>
      </c>
      <c r="F131" s="28">
        <f>'Data Input - PerthNRM'!DP131</f>
        <v>1</v>
      </c>
      <c r="G131" s="28">
        <f>'Data Input - PHCC'!DP131</f>
        <v>4</v>
      </c>
      <c r="H131" s="28">
        <f>'Data Input - Rangelands'!DP131</f>
        <v>3</v>
      </c>
      <c r="I131" s="28">
        <f>'Data Input - SWCC'!DL131</f>
        <v>10</v>
      </c>
      <c r="J131" s="28">
        <f>'Data Input - SCNRM'!DP131</f>
        <v>6</v>
      </c>
      <c r="K131" s="28">
        <f>'Data Input - Wheatbelt'!DP131</f>
        <v>2</v>
      </c>
      <c r="L131" s="28">
        <f>'Data Input - Unidentified'!DP131</f>
        <v>3</v>
      </c>
    </row>
    <row r="132" spans="2:12" ht="18.75" x14ac:dyDescent="0.3">
      <c r="B132" s="74"/>
      <c r="C132" s="19" t="s">
        <v>149</v>
      </c>
      <c r="D132" s="9">
        <f>'Data Input - NACC'!DP132+'Data Input - PerthNRM'!DP132+'Data Input - PHCC'!DP132+'Data Input - Rangelands'!DP132+'Data Input - SWCC'!DL132+'Data Input - SCNRM'!DP132+'Data Input - Wheatbelt'!DP132+'Data Input - Unidentified'!DP132</f>
        <v>19</v>
      </c>
      <c r="E132" s="9">
        <f>'Data Input - NACC'!DP132</f>
        <v>3</v>
      </c>
      <c r="F132" s="9">
        <f>'Data Input - PerthNRM'!DP132</f>
        <v>1</v>
      </c>
      <c r="G132" s="9">
        <f>'Data Input - PHCC'!DP132</f>
        <v>1</v>
      </c>
      <c r="H132" s="9">
        <f>'Data Input - Rangelands'!DP132</f>
        <v>1</v>
      </c>
      <c r="I132" s="9">
        <f>'Data Input - SWCC'!DL132</f>
        <v>6</v>
      </c>
      <c r="J132" s="9">
        <f>'Data Input - SCNRM'!DP132</f>
        <v>2</v>
      </c>
      <c r="K132" s="9">
        <f>'Data Input - Wheatbelt'!DP132</f>
        <v>0</v>
      </c>
      <c r="L132" s="9">
        <f>'Data Input - Unidentified'!DP132</f>
        <v>5</v>
      </c>
    </row>
    <row r="133" spans="2:12" ht="18.75" customHeight="1" x14ac:dyDescent="0.3">
      <c r="B133" s="72" t="s">
        <v>186</v>
      </c>
      <c r="C133" s="18" t="s">
        <v>145</v>
      </c>
      <c r="D133" s="28">
        <f>'Data Input - NACC'!DP133+'Data Input - PerthNRM'!DP133+'Data Input - PHCC'!DP133+'Data Input - Rangelands'!DP133+'Data Input - SWCC'!DL133+'Data Input - SCNRM'!DP133+'Data Input - Wheatbelt'!DP133+'Data Input - Unidentified'!DP133</f>
        <v>113</v>
      </c>
      <c r="E133" s="28">
        <f>'Data Input - NACC'!DP133</f>
        <v>11</v>
      </c>
      <c r="F133" s="28">
        <f>'Data Input - PerthNRM'!DP133</f>
        <v>4</v>
      </c>
      <c r="G133" s="28">
        <f>'Data Input - PHCC'!DP133</f>
        <v>17</v>
      </c>
      <c r="H133" s="28">
        <f>'Data Input - Rangelands'!DP133</f>
        <v>14</v>
      </c>
      <c r="I133" s="28">
        <f>'Data Input - SWCC'!DL133</f>
        <v>36</v>
      </c>
      <c r="J133" s="28">
        <f>'Data Input - SCNRM'!DP133</f>
        <v>17</v>
      </c>
      <c r="K133" s="28">
        <f>'Data Input - Wheatbelt'!DP133</f>
        <v>6</v>
      </c>
      <c r="L133" s="28">
        <f>'Data Input - Unidentified'!DP133</f>
        <v>8</v>
      </c>
    </row>
    <row r="134" spans="2:12" ht="18.75" x14ac:dyDescent="0.3">
      <c r="B134" s="73"/>
      <c r="C134" s="19" t="s">
        <v>146</v>
      </c>
      <c r="D134" s="28">
        <f>'Data Input - NACC'!DP134+'Data Input - PerthNRM'!DP134+'Data Input - PHCC'!DP134+'Data Input - Rangelands'!DP134+'Data Input - SWCC'!DL134+'Data Input - SCNRM'!DP134+'Data Input - Wheatbelt'!DP134+'Data Input - Unidentified'!DP134</f>
        <v>96</v>
      </c>
      <c r="E134" s="28">
        <f>'Data Input - NACC'!DP134</f>
        <v>2</v>
      </c>
      <c r="F134" s="28">
        <f>'Data Input - PerthNRM'!DP134</f>
        <v>8</v>
      </c>
      <c r="G134" s="28">
        <f>'Data Input - PHCC'!DP134</f>
        <v>15</v>
      </c>
      <c r="H134" s="28">
        <f>'Data Input - Rangelands'!DP134</f>
        <v>13</v>
      </c>
      <c r="I134" s="28">
        <f>'Data Input - SWCC'!DL134</f>
        <v>23</v>
      </c>
      <c r="J134" s="28">
        <f>'Data Input - SCNRM'!DP134</f>
        <v>21</v>
      </c>
      <c r="K134" s="28">
        <f>'Data Input - Wheatbelt'!DP134</f>
        <v>7</v>
      </c>
      <c r="L134" s="28">
        <f>'Data Input - Unidentified'!DP134</f>
        <v>7</v>
      </c>
    </row>
    <row r="135" spans="2:12" ht="18.75" x14ac:dyDescent="0.3">
      <c r="B135" s="73"/>
      <c r="C135" s="19" t="s">
        <v>147</v>
      </c>
      <c r="D135" s="28">
        <f>'Data Input - NACC'!DP135+'Data Input - PerthNRM'!DP135+'Data Input - PHCC'!DP135+'Data Input - Rangelands'!DP135+'Data Input - SWCC'!DL135+'Data Input - SCNRM'!DP135+'Data Input - Wheatbelt'!DP135+'Data Input - Unidentified'!DP135</f>
        <v>7</v>
      </c>
      <c r="E135" s="28">
        <f>'Data Input - NACC'!DP135</f>
        <v>1</v>
      </c>
      <c r="F135" s="28">
        <f>'Data Input - PerthNRM'!DP135</f>
        <v>0</v>
      </c>
      <c r="G135" s="28">
        <f>'Data Input - PHCC'!DP135</f>
        <v>0</v>
      </c>
      <c r="H135" s="28">
        <f>'Data Input - Rangelands'!DP135</f>
        <v>1</v>
      </c>
      <c r="I135" s="28">
        <f>'Data Input - SWCC'!DL135</f>
        <v>2</v>
      </c>
      <c r="J135" s="28">
        <f>'Data Input - SCNRM'!DP135</f>
        <v>0</v>
      </c>
      <c r="K135" s="28">
        <f>'Data Input - Wheatbelt'!DP135</f>
        <v>1</v>
      </c>
      <c r="L135" s="28">
        <f>'Data Input - Unidentified'!DP135</f>
        <v>2</v>
      </c>
    </row>
    <row r="136" spans="2:12" ht="18.75" x14ac:dyDescent="0.3">
      <c r="B136" s="73"/>
      <c r="C136" s="19" t="s">
        <v>148</v>
      </c>
      <c r="D136" s="28">
        <f>'Data Input - NACC'!DP136+'Data Input - PerthNRM'!DP136+'Data Input - PHCC'!DP136+'Data Input - Rangelands'!DP136+'Data Input - SWCC'!DL136+'Data Input - SCNRM'!DP136+'Data Input - Wheatbelt'!DP136+'Data Input - Unidentified'!DP136</f>
        <v>4</v>
      </c>
      <c r="E136" s="28">
        <f>'Data Input - NACC'!DP136</f>
        <v>0</v>
      </c>
      <c r="F136" s="28">
        <f>'Data Input - PerthNRM'!DP136</f>
        <v>0</v>
      </c>
      <c r="G136" s="28">
        <f>'Data Input - PHCC'!DP136</f>
        <v>0</v>
      </c>
      <c r="H136" s="28">
        <f>'Data Input - Rangelands'!DP136</f>
        <v>0</v>
      </c>
      <c r="I136" s="28">
        <f>'Data Input - SWCC'!DL136</f>
        <v>3</v>
      </c>
      <c r="J136" s="28">
        <f>'Data Input - SCNRM'!DP136</f>
        <v>1</v>
      </c>
      <c r="K136" s="28">
        <f>'Data Input - Wheatbelt'!DP136</f>
        <v>0</v>
      </c>
      <c r="L136" s="28">
        <f>'Data Input - Unidentified'!DP136</f>
        <v>0</v>
      </c>
    </row>
    <row r="137" spans="2:12" ht="18.75" x14ac:dyDescent="0.3">
      <c r="B137" s="74"/>
      <c r="C137" s="19" t="s">
        <v>149</v>
      </c>
      <c r="D137" s="9">
        <f>'Data Input - NACC'!DP137+'Data Input - PerthNRM'!DP137+'Data Input - PHCC'!DP137+'Data Input - Rangelands'!DP137+'Data Input - SWCC'!DL137+'Data Input - SCNRM'!DP137+'Data Input - Wheatbelt'!DP137+'Data Input - Unidentified'!DP137</f>
        <v>1</v>
      </c>
      <c r="E137" s="9">
        <f>'Data Input - NACC'!DP137</f>
        <v>0</v>
      </c>
      <c r="F137" s="9">
        <f>'Data Input - PerthNRM'!DP137</f>
        <v>0</v>
      </c>
      <c r="G137" s="9">
        <f>'Data Input - PHCC'!DP137</f>
        <v>1</v>
      </c>
      <c r="H137" s="9">
        <f>'Data Input - Rangelands'!DP137</f>
        <v>0</v>
      </c>
      <c r="I137" s="9">
        <f>'Data Input - SWCC'!DL137</f>
        <v>0</v>
      </c>
      <c r="J137" s="9">
        <f>'Data Input - SCNRM'!DP137</f>
        <v>0</v>
      </c>
      <c r="K137" s="9">
        <f>'Data Input - Wheatbelt'!DP137</f>
        <v>0</v>
      </c>
      <c r="L137" s="9">
        <f>'Data Input - Unidentified'!DP137</f>
        <v>0</v>
      </c>
    </row>
    <row r="138" spans="2:12" ht="18.75" customHeight="1" x14ac:dyDescent="0.3">
      <c r="B138" s="72" t="s">
        <v>169</v>
      </c>
      <c r="C138" s="18" t="s">
        <v>145</v>
      </c>
      <c r="D138" s="28">
        <f>'Data Input - NACC'!DP138+'Data Input - PerthNRM'!DP138+'Data Input - PHCC'!DP138+'Data Input - Rangelands'!DP138+'Data Input - SWCC'!DL138+'Data Input - SCNRM'!DP138+'Data Input - Wheatbelt'!DP138+'Data Input - Unidentified'!DP138</f>
        <v>133</v>
      </c>
      <c r="E138" s="28">
        <f>'Data Input - NACC'!DP138</f>
        <v>11</v>
      </c>
      <c r="F138" s="28">
        <f>'Data Input - PerthNRM'!DP138</f>
        <v>4</v>
      </c>
      <c r="G138" s="28">
        <f>'Data Input - PHCC'!DP138</f>
        <v>18</v>
      </c>
      <c r="H138" s="28">
        <f>'Data Input - Rangelands'!DP138</f>
        <v>16</v>
      </c>
      <c r="I138" s="28">
        <f>'Data Input - SWCC'!DL138</f>
        <v>44</v>
      </c>
      <c r="J138" s="28">
        <f>'Data Input - SCNRM'!DP138</f>
        <v>20</v>
      </c>
      <c r="K138" s="28">
        <f>'Data Input - Wheatbelt'!DP138</f>
        <v>9</v>
      </c>
      <c r="L138" s="28">
        <f>'Data Input - Unidentified'!DP138</f>
        <v>11</v>
      </c>
    </row>
    <row r="139" spans="2:12" ht="18.75" x14ac:dyDescent="0.3">
      <c r="B139" s="73"/>
      <c r="C139" s="19" t="s">
        <v>146</v>
      </c>
      <c r="D139" s="28">
        <f>'Data Input - NACC'!DP139+'Data Input - PerthNRM'!DP139+'Data Input - PHCC'!DP139+'Data Input - Rangelands'!DP139+'Data Input - SWCC'!DL139+'Data Input - SCNRM'!DP139+'Data Input - Wheatbelt'!DP139+'Data Input - Unidentified'!DP139</f>
        <v>79</v>
      </c>
      <c r="E139" s="28">
        <f>'Data Input - NACC'!DP139</f>
        <v>4</v>
      </c>
      <c r="F139" s="28">
        <f>'Data Input - PerthNRM'!DP139</f>
        <v>7</v>
      </c>
      <c r="G139" s="28">
        <f>'Data Input - PHCC'!DP139</f>
        <v>12</v>
      </c>
      <c r="H139" s="28">
        <f>'Data Input - Rangelands'!DP139</f>
        <v>12</v>
      </c>
      <c r="I139" s="28">
        <f>'Data Input - SWCC'!DL139</f>
        <v>20</v>
      </c>
      <c r="J139" s="28">
        <f>'Data Input - SCNRM'!DP139</f>
        <v>16</v>
      </c>
      <c r="K139" s="28">
        <f>'Data Input - Wheatbelt'!DP139</f>
        <v>4</v>
      </c>
      <c r="L139" s="28">
        <f>'Data Input - Unidentified'!DP139</f>
        <v>4</v>
      </c>
    </row>
    <row r="140" spans="2:12" ht="18.75" x14ac:dyDescent="0.3">
      <c r="B140" s="73"/>
      <c r="C140" s="19" t="s">
        <v>147</v>
      </c>
      <c r="D140" s="28">
        <f>'Data Input - NACC'!DP140+'Data Input - PerthNRM'!DP140+'Data Input - PHCC'!DP140+'Data Input - Rangelands'!DP140+'Data Input - SWCC'!DL140+'Data Input - SCNRM'!DP140+'Data Input - Wheatbelt'!DP140+'Data Input - Unidentified'!DP140</f>
        <v>9</v>
      </c>
      <c r="E140" s="28">
        <f>'Data Input - NACC'!DP140</f>
        <v>0</v>
      </c>
      <c r="F140" s="28">
        <f>'Data Input - PerthNRM'!DP140</f>
        <v>0</v>
      </c>
      <c r="G140" s="28">
        <f>'Data Input - PHCC'!DP140</f>
        <v>2</v>
      </c>
      <c r="H140" s="28">
        <f>'Data Input - Rangelands'!DP140</f>
        <v>1</v>
      </c>
      <c r="I140" s="28">
        <f>'Data Input - SWCC'!DL140</f>
        <v>1</v>
      </c>
      <c r="J140" s="28">
        <f>'Data Input - SCNRM'!DP140</f>
        <v>2</v>
      </c>
      <c r="K140" s="28">
        <f>'Data Input - Wheatbelt'!DP140</f>
        <v>1</v>
      </c>
      <c r="L140" s="28">
        <f>'Data Input - Unidentified'!DP140</f>
        <v>2</v>
      </c>
    </row>
    <row r="141" spans="2:12" ht="18.75" x14ac:dyDescent="0.3">
      <c r="B141" s="73"/>
      <c r="C141" s="19" t="s">
        <v>148</v>
      </c>
      <c r="D141" s="28">
        <f>'Data Input - NACC'!DP141+'Data Input - PerthNRM'!DP141+'Data Input - PHCC'!DP141+'Data Input - Rangelands'!DP141+'Data Input - SWCC'!DL141+'Data Input - SCNRM'!DP141+'Data Input - Wheatbelt'!DP141+'Data Input - Unidentified'!DP141</f>
        <v>1</v>
      </c>
      <c r="E141" s="28">
        <f>'Data Input - NACC'!DP141</f>
        <v>0</v>
      </c>
      <c r="F141" s="28">
        <f>'Data Input - PerthNRM'!DP141</f>
        <v>0</v>
      </c>
      <c r="G141" s="28">
        <f>'Data Input - PHCC'!DP141</f>
        <v>1</v>
      </c>
      <c r="H141" s="28">
        <f>'Data Input - Rangelands'!DP141</f>
        <v>0</v>
      </c>
      <c r="I141" s="28">
        <f>'Data Input - SWCC'!DL141</f>
        <v>0</v>
      </c>
      <c r="J141" s="28">
        <f>'Data Input - SCNRM'!DP141</f>
        <v>0</v>
      </c>
      <c r="K141" s="28">
        <f>'Data Input - Wheatbelt'!DP141</f>
        <v>0</v>
      </c>
      <c r="L141" s="28">
        <f>'Data Input - Unidentified'!DP141</f>
        <v>0</v>
      </c>
    </row>
    <row r="142" spans="2:12" ht="18.75" x14ac:dyDescent="0.3">
      <c r="B142" s="74"/>
      <c r="C142" s="19" t="s">
        <v>149</v>
      </c>
      <c r="D142" s="9">
        <f>'Data Input - NACC'!DP142+'Data Input - PerthNRM'!DP142+'Data Input - PHCC'!DP142+'Data Input - Rangelands'!DP142+'Data Input - SWCC'!DL142+'Data Input - SCNRM'!DP142+'Data Input - Wheatbelt'!DP142+'Data Input - Unidentified'!DP142</f>
        <v>0</v>
      </c>
      <c r="E142" s="9">
        <f>'Data Input - NACC'!DP142</f>
        <v>0</v>
      </c>
      <c r="F142" s="9">
        <f>'Data Input - PerthNRM'!DP142</f>
        <v>0</v>
      </c>
      <c r="G142" s="9">
        <f>'Data Input - PHCC'!DP142</f>
        <v>0</v>
      </c>
      <c r="H142" s="9">
        <f>'Data Input - Rangelands'!DP142</f>
        <v>0</v>
      </c>
      <c r="I142" s="9">
        <f>'Data Input - SWCC'!DL142</f>
        <v>0</v>
      </c>
      <c r="J142" s="9">
        <f>'Data Input - SCNRM'!DP142</f>
        <v>0</v>
      </c>
      <c r="K142" s="9">
        <f>'Data Input - Wheatbelt'!DP142</f>
        <v>0</v>
      </c>
      <c r="L142" s="9">
        <f>'Data Input - Unidentified'!DP142</f>
        <v>0</v>
      </c>
    </row>
    <row r="143" spans="2:12" ht="18.75" customHeight="1" x14ac:dyDescent="0.3">
      <c r="B143" s="72" t="s">
        <v>170</v>
      </c>
      <c r="C143" s="18" t="s">
        <v>145</v>
      </c>
      <c r="D143" s="28">
        <f>'Data Input - NACC'!DP143+'Data Input - PerthNRM'!DP143+'Data Input - PHCC'!DP143+'Data Input - Rangelands'!DP143+'Data Input - SWCC'!DL143+'Data Input - SCNRM'!DP143+'Data Input - Wheatbelt'!DP143+'Data Input - Unidentified'!DP143</f>
        <v>52</v>
      </c>
      <c r="E143" s="28">
        <f>'Data Input - NACC'!DP143</f>
        <v>5</v>
      </c>
      <c r="F143" s="28">
        <f>'Data Input - PerthNRM'!DP143</f>
        <v>5</v>
      </c>
      <c r="G143" s="28">
        <f>'Data Input - PHCC'!DP143</f>
        <v>8</v>
      </c>
      <c r="H143" s="28">
        <f>'Data Input - Rangelands'!DP143</f>
        <v>6</v>
      </c>
      <c r="I143" s="28">
        <f>'Data Input - SWCC'!DL143</f>
        <v>17</v>
      </c>
      <c r="J143" s="28">
        <f>'Data Input - SCNRM'!DP143</f>
        <v>5</v>
      </c>
      <c r="K143" s="28">
        <f>'Data Input - Wheatbelt'!DP143</f>
        <v>3</v>
      </c>
      <c r="L143" s="28">
        <f>'Data Input - Unidentified'!DP143</f>
        <v>3</v>
      </c>
    </row>
    <row r="144" spans="2:12" ht="18.75" x14ac:dyDescent="0.3">
      <c r="B144" s="73"/>
      <c r="C144" s="19" t="s">
        <v>146</v>
      </c>
      <c r="D144" s="28">
        <f>'Data Input - NACC'!DP144+'Data Input - PerthNRM'!DP144+'Data Input - PHCC'!DP144+'Data Input - Rangelands'!DP144+'Data Input - SWCC'!DL144+'Data Input - SCNRM'!DP144+'Data Input - Wheatbelt'!DP144+'Data Input - Unidentified'!DP144</f>
        <v>80</v>
      </c>
      <c r="E144" s="28">
        <f>'Data Input - NACC'!DP144</f>
        <v>5</v>
      </c>
      <c r="F144" s="28">
        <f>'Data Input - PerthNRM'!DP144</f>
        <v>4</v>
      </c>
      <c r="G144" s="28">
        <f>'Data Input - PHCC'!DP144</f>
        <v>11</v>
      </c>
      <c r="H144" s="28">
        <f>'Data Input - Rangelands'!DP144</f>
        <v>16</v>
      </c>
      <c r="I144" s="28">
        <f>'Data Input - SWCC'!DL144</f>
        <v>23</v>
      </c>
      <c r="J144" s="28">
        <f>'Data Input - SCNRM'!DP144</f>
        <v>12</v>
      </c>
      <c r="K144" s="28">
        <f>'Data Input - Wheatbelt'!DP144</f>
        <v>6</v>
      </c>
      <c r="L144" s="28">
        <f>'Data Input - Unidentified'!DP144</f>
        <v>3</v>
      </c>
    </row>
    <row r="145" spans="2:12" ht="18.75" x14ac:dyDescent="0.3">
      <c r="B145" s="73"/>
      <c r="C145" s="19" t="s">
        <v>147</v>
      </c>
      <c r="D145" s="28">
        <f>'Data Input - NACC'!DP145+'Data Input - PerthNRM'!DP145+'Data Input - PHCC'!DP145+'Data Input - Rangelands'!DP145+'Data Input - SWCC'!DL145+'Data Input - SCNRM'!DP145+'Data Input - Wheatbelt'!DP145+'Data Input - Unidentified'!DP145</f>
        <v>67</v>
      </c>
      <c r="E145" s="28">
        <f>'Data Input - NACC'!DP145</f>
        <v>5</v>
      </c>
      <c r="F145" s="28">
        <f>'Data Input - PerthNRM'!DP145</f>
        <v>3</v>
      </c>
      <c r="G145" s="28">
        <f>'Data Input - PHCC'!DP145</f>
        <v>12</v>
      </c>
      <c r="H145" s="28">
        <f>'Data Input - Rangelands'!DP145</f>
        <v>6</v>
      </c>
      <c r="I145" s="28">
        <f>'Data Input - SWCC'!DL145</f>
        <v>15</v>
      </c>
      <c r="J145" s="28">
        <f>'Data Input - SCNRM'!DP145</f>
        <v>17</v>
      </c>
      <c r="K145" s="28">
        <f>'Data Input - Wheatbelt'!DP145</f>
        <v>2</v>
      </c>
      <c r="L145" s="28">
        <f>'Data Input - Unidentified'!DP145</f>
        <v>7</v>
      </c>
    </row>
    <row r="146" spans="2:12" ht="18.75" x14ac:dyDescent="0.3">
      <c r="B146" s="73"/>
      <c r="C146" s="19" t="s">
        <v>148</v>
      </c>
      <c r="D146" s="28">
        <f>'Data Input - NACC'!DP146+'Data Input - PerthNRM'!DP146+'Data Input - PHCC'!DP146+'Data Input - Rangelands'!DP146+'Data Input - SWCC'!DL146+'Data Input - SCNRM'!DP146+'Data Input - Wheatbelt'!DP146+'Data Input - Unidentified'!DP146</f>
        <v>17</v>
      </c>
      <c r="E146" s="28">
        <f>'Data Input - NACC'!DP146</f>
        <v>0</v>
      </c>
      <c r="F146" s="28">
        <f>'Data Input - PerthNRM'!DP146</f>
        <v>0</v>
      </c>
      <c r="G146" s="28">
        <f>'Data Input - PHCC'!DP146</f>
        <v>1</v>
      </c>
      <c r="H146" s="28">
        <f>'Data Input - Rangelands'!DP146</f>
        <v>0</v>
      </c>
      <c r="I146" s="28">
        <f>'Data Input - SWCC'!DL146</f>
        <v>5</v>
      </c>
      <c r="J146" s="28">
        <f>'Data Input - SCNRM'!DP146</f>
        <v>5</v>
      </c>
      <c r="K146" s="28">
        <f>'Data Input - Wheatbelt'!DP146</f>
        <v>2</v>
      </c>
      <c r="L146" s="28">
        <f>'Data Input - Unidentified'!DP146</f>
        <v>4</v>
      </c>
    </row>
    <row r="147" spans="2:12" ht="18.75" x14ac:dyDescent="0.3">
      <c r="B147" s="74"/>
      <c r="C147" s="19" t="s">
        <v>149</v>
      </c>
      <c r="D147" s="9">
        <f>'Data Input - NACC'!DP147+'Data Input - PerthNRM'!DP147+'Data Input - PHCC'!DP147+'Data Input - Rangelands'!DP147+'Data Input - SWCC'!DL147+'Data Input - SCNRM'!DP147+'Data Input - Wheatbelt'!DP147+'Data Input - Unidentified'!DP147</f>
        <v>7</v>
      </c>
      <c r="E147" s="9">
        <f>'Data Input - NACC'!DP147</f>
        <v>0</v>
      </c>
      <c r="F147" s="9">
        <f>'Data Input - PerthNRM'!DP147</f>
        <v>0</v>
      </c>
      <c r="G147" s="9">
        <f>'Data Input - PHCC'!DP147</f>
        <v>1</v>
      </c>
      <c r="H147" s="9">
        <f>'Data Input - Rangelands'!DP147</f>
        <v>0</v>
      </c>
      <c r="I147" s="9">
        <f>'Data Input - SWCC'!DL147</f>
        <v>5</v>
      </c>
      <c r="J147" s="9">
        <f>'Data Input - SCNRM'!DP147</f>
        <v>0</v>
      </c>
      <c r="K147" s="9">
        <f>'Data Input - Wheatbelt'!DP147</f>
        <v>1</v>
      </c>
      <c r="L147" s="9">
        <f>'Data Input - Unidentified'!DP147</f>
        <v>0</v>
      </c>
    </row>
    <row r="148" spans="2:12" ht="18.75" customHeight="1" x14ac:dyDescent="0.3">
      <c r="B148" s="72" t="s">
        <v>171</v>
      </c>
      <c r="C148" s="18" t="s">
        <v>145</v>
      </c>
      <c r="D148" s="28">
        <f>'Data Input - NACC'!DP148+'Data Input - PerthNRM'!DP148+'Data Input - PHCC'!DP148+'Data Input - Rangelands'!DP148+'Data Input - SWCC'!DL148+'Data Input - SCNRM'!DP148+'Data Input - Wheatbelt'!DP148+'Data Input - Unidentified'!DP148</f>
        <v>94</v>
      </c>
      <c r="E148" s="28">
        <f>'Data Input - NACC'!DP148</f>
        <v>8</v>
      </c>
      <c r="F148" s="28">
        <f>'Data Input - PerthNRM'!DP148</f>
        <v>7</v>
      </c>
      <c r="G148" s="28">
        <f>'Data Input - PHCC'!DP148</f>
        <v>12</v>
      </c>
      <c r="H148" s="28">
        <f>'Data Input - Rangelands'!DP148</f>
        <v>11</v>
      </c>
      <c r="I148" s="28">
        <f>'Data Input - SWCC'!DL148</f>
        <v>32</v>
      </c>
      <c r="J148" s="28">
        <f>'Data Input - SCNRM'!DP148</f>
        <v>14</v>
      </c>
      <c r="K148" s="28">
        <f>'Data Input - Wheatbelt'!DP148</f>
        <v>4</v>
      </c>
      <c r="L148" s="28">
        <f>'Data Input - Unidentified'!DP148</f>
        <v>6</v>
      </c>
    </row>
    <row r="149" spans="2:12" ht="18.75" x14ac:dyDescent="0.3">
      <c r="B149" s="73"/>
      <c r="C149" s="19" t="s">
        <v>146</v>
      </c>
      <c r="D149" s="28">
        <f>'Data Input - NACC'!DP149+'Data Input - PerthNRM'!DP149+'Data Input - PHCC'!DP149+'Data Input - Rangelands'!DP149+'Data Input - SWCC'!DL149+'Data Input - SCNRM'!DP149+'Data Input - Wheatbelt'!DP149+'Data Input - Unidentified'!DP149</f>
        <v>65</v>
      </c>
      <c r="E149" s="28">
        <f>'Data Input - NACC'!DP149</f>
        <v>3</v>
      </c>
      <c r="F149" s="28">
        <f>'Data Input - PerthNRM'!DP149</f>
        <v>4</v>
      </c>
      <c r="G149" s="28">
        <f>'Data Input - PHCC'!DP149</f>
        <v>11</v>
      </c>
      <c r="H149" s="28">
        <f>'Data Input - Rangelands'!DP149</f>
        <v>9</v>
      </c>
      <c r="I149" s="28">
        <f>'Data Input - SWCC'!DL149</f>
        <v>14</v>
      </c>
      <c r="J149" s="28">
        <f>'Data Input - SCNRM'!DP149</f>
        <v>13</v>
      </c>
      <c r="K149" s="28">
        <f>'Data Input - Wheatbelt'!DP149</f>
        <v>6</v>
      </c>
      <c r="L149" s="28">
        <f>'Data Input - Unidentified'!DP149</f>
        <v>5</v>
      </c>
    </row>
    <row r="150" spans="2:12" ht="18.75" x14ac:dyDescent="0.3">
      <c r="B150" s="73"/>
      <c r="C150" s="19" t="s">
        <v>147</v>
      </c>
      <c r="D150" s="28">
        <f>'Data Input - NACC'!DP150+'Data Input - PerthNRM'!DP150+'Data Input - PHCC'!DP150+'Data Input - Rangelands'!DP150+'Data Input - SWCC'!DL150+'Data Input - SCNRM'!DP150+'Data Input - Wheatbelt'!DP150+'Data Input - Unidentified'!DP150</f>
        <v>44</v>
      </c>
      <c r="E150" s="28">
        <f>'Data Input - NACC'!DP150</f>
        <v>2</v>
      </c>
      <c r="F150" s="28">
        <f>'Data Input - PerthNRM'!DP150</f>
        <v>1</v>
      </c>
      <c r="G150" s="28">
        <f>'Data Input - PHCC'!DP150</f>
        <v>9</v>
      </c>
      <c r="H150" s="28">
        <f>'Data Input - Rangelands'!DP150</f>
        <v>7</v>
      </c>
      <c r="I150" s="28">
        <f>'Data Input - SWCC'!DL150</f>
        <v>12</v>
      </c>
      <c r="J150" s="28">
        <f>'Data Input - SCNRM'!DP150</f>
        <v>8</v>
      </c>
      <c r="K150" s="28">
        <f>'Data Input - Wheatbelt'!DP150</f>
        <v>1</v>
      </c>
      <c r="L150" s="28">
        <f>'Data Input - Unidentified'!DP150</f>
        <v>4</v>
      </c>
    </row>
    <row r="151" spans="2:12" ht="18.75" x14ac:dyDescent="0.3">
      <c r="B151" s="73"/>
      <c r="C151" s="19" t="s">
        <v>148</v>
      </c>
      <c r="D151" s="28">
        <f>'Data Input - NACC'!DP151+'Data Input - PerthNRM'!DP151+'Data Input - PHCC'!DP151+'Data Input - Rangelands'!DP151+'Data Input - SWCC'!DL151+'Data Input - SCNRM'!DP151+'Data Input - Wheatbelt'!DP151+'Data Input - Unidentified'!DP151</f>
        <v>13</v>
      </c>
      <c r="E151" s="28">
        <f>'Data Input - NACC'!DP151</f>
        <v>2</v>
      </c>
      <c r="F151" s="28">
        <f>'Data Input - PerthNRM'!DP151</f>
        <v>0</v>
      </c>
      <c r="G151" s="28">
        <f>'Data Input - PHCC'!DP151</f>
        <v>0</v>
      </c>
      <c r="H151" s="28">
        <f>'Data Input - Rangelands'!DP151</f>
        <v>1</v>
      </c>
      <c r="I151" s="28">
        <f>'Data Input - SWCC'!DL151</f>
        <v>3</v>
      </c>
      <c r="J151" s="28">
        <f>'Data Input - SCNRM'!DP151</f>
        <v>4</v>
      </c>
      <c r="K151" s="28">
        <f>'Data Input - Wheatbelt'!DP151</f>
        <v>1</v>
      </c>
      <c r="L151" s="28">
        <f>'Data Input - Unidentified'!DP151</f>
        <v>2</v>
      </c>
    </row>
    <row r="152" spans="2:12" ht="18.75" x14ac:dyDescent="0.3">
      <c r="B152" s="74"/>
      <c r="C152" s="19" t="s">
        <v>149</v>
      </c>
      <c r="D152" s="9">
        <f>'Data Input - NACC'!DP152+'Data Input - PerthNRM'!DP152+'Data Input - PHCC'!DP152+'Data Input - Rangelands'!DP152+'Data Input - SWCC'!DL152+'Data Input - SCNRM'!DP152+'Data Input - Wheatbelt'!DP152+'Data Input - Unidentified'!DP152</f>
        <v>7</v>
      </c>
      <c r="E152" s="9">
        <f>'Data Input - NACC'!DP152</f>
        <v>0</v>
      </c>
      <c r="F152" s="9">
        <f>'Data Input - PerthNRM'!DP152</f>
        <v>0</v>
      </c>
      <c r="G152" s="9">
        <f>'Data Input - PHCC'!DP152</f>
        <v>1</v>
      </c>
      <c r="H152" s="9">
        <f>'Data Input - Rangelands'!DP152</f>
        <v>1</v>
      </c>
      <c r="I152" s="9">
        <f>'Data Input - SWCC'!DL152</f>
        <v>4</v>
      </c>
      <c r="J152" s="9">
        <f>'Data Input - SCNRM'!DP152</f>
        <v>0</v>
      </c>
      <c r="K152" s="9">
        <f>'Data Input - Wheatbelt'!DP152</f>
        <v>1</v>
      </c>
      <c r="L152" s="9">
        <f>'Data Input - Unidentified'!DP152</f>
        <v>0</v>
      </c>
    </row>
    <row r="153" spans="2:12" ht="18.75" customHeight="1" x14ac:dyDescent="0.3">
      <c r="B153" s="72" t="s">
        <v>172</v>
      </c>
      <c r="C153" s="18" t="s">
        <v>145</v>
      </c>
      <c r="D153" s="28">
        <f>'Data Input - NACC'!DP153+'Data Input - PerthNRM'!DP153+'Data Input - PHCC'!DP153+'Data Input - Rangelands'!DP153+'Data Input - SWCC'!DL153+'Data Input - SCNRM'!DP153+'Data Input - Wheatbelt'!DP153+'Data Input - Unidentified'!DP153</f>
        <v>98</v>
      </c>
      <c r="E153" s="28">
        <f>'Data Input - NACC'!DP153</f>
        <v>8</v>
      </c>
      <c r="F153" s="28">
        <f>'Data Input - PerthNRM'!DP153</f>
        <v>6</v>
      </c>
      <c r="G153" s="28">
        <f>'Data Input - PHCC'!DP153</f>
        <v>18</v>
      </c>
      <c r="H153" s="28">
        <f>'Data Input - Rangelands'!DP153</f>
        <v>7</v>
      </c>
      <c r="I153" s="28">
        <f>'Data Input - SWCC'!DL153</f>
        <v>34</v>
      </c>
      <c r="J153" s="28">
        <f>'Data Input - SCNRM'!DP153</f>
        <v>12</v>
      </c>
      <c r="K153" s="28">
        <f>'Data Input - Wheatbelt'!DP153</f>
        <v>7</v>
      </c>
      <c r="L153" s="28">
        <f>'Data Input - Unidentified'!DP153</f>
        <v>6</v>
      </c>
    </row>
    <row r="154" spans="2:12" ht="18.75" x14ac:dyDescent="0.3">
      <c r="B154" s="73"/>
      <c r="C154" s="19" t="s">
        <v>146</v>
      </c>
      <c r="D154" s="28">
        <f>'Data Input - NACC'!DP154+'Data Input - PerthNRM'!DP154+'Data Input - PHCC'!DP154+'Data Input - Rangelands'!DP154+'Data Input - SWCC'!DL154+'Data Input - SCNRM'!DP154+'Data Input - Wheatbelt'!DP154+'Data Input - Unidentified'!DP154</f>
        <v>91</v>
      </c>
      <c r="E154" s="28">
        <f>'Data Input - NACC'!DP154</f>
        <v>5</v>
      </c>
      <c r="F154" s="28">
        <f>'Data Input - PerthNRM'!DP154</f>
        <v>5</v>
      </c>
      <c r="G154" s="28">
        <f>'Data Input - PHCC'!DP154</f>
        <v>12</v>
      </c>
      <c r="H154" s="28">
        <f>'Data Input - Rangelands'!DP154</f>
        <v>12</v>
      </c>
      <c r="I154" s="28">
        <f>'Data Input - SWCC'!DL154</f>
        <v>24</v>
      </c>
      <c r="J154" s="28">
        <f>'Data Input - SCNRM'!DP154</f>
        <v>20</v>
      </c>
      <c r="K154" s="28">
        <f>'Data Input - Wheatbelt'!DP154</f>
        <v>5</v>
      </c>
      <c r="L154" s="28">
        <f>'Data Input - Unidentified'!DP154</f>
        <v>8</v>
      </c>
    </row>
    <row r="155" spans="2:12" ht="18.75" x14ac:dyDescent="0.3">
      <c r="B155" s="73"/>
      <c r="C155" s="19" t="s">
        <v>147</v>
      </c>
      <c r="D155" s="28">
        <f>'Data Input - NACC'!DP155+'Data Input - PerthNRM'!DP155+'Data Input - PHCC'!DP155+'Data Input - Rangelands'!DP155+'Data Input - SWCC'!DL155+'Data Input - SCNRM'!DP155+'Data Input - Wheatbelt'!DP155+'Data Input - Unidentified'!DP155</f>
        <v>26</v>
      </c>
      <c r="E155" s="28">
        <f>'Data Input - NACC'!DP155</f>
        <v>2</v>
      </c>
      <c r="F155" s="28">
        <f>'Data Input - PerthNRM'!DP155</f>
        <v>1</v>
      </c>
      <c r="G155" s="28">
        <f>'Data Input - PHCC'!DP155</f>
        <v>3</v>
      </c>
      <c r="H155" s="28">
        <f>'Data Input - Rangelands'!DP155</f>
        <v>6</v>
      </c>
      <c r="I155" s="28">
        <f>'Data Input - SWCC'!DL155</f>
        <v>5</v>
      </c>
      <c r="J155" s="28">
        <f>'Data Input - SCNRM'!DP155</f>
        <v>5</v>
      </c>
      <c r="K155" s="28">
        <f>'Data Input - Wheatbelt'!DP155</f>
        <v>1</v>
      </c>
      <c r="L155" s="28">
        <f>'Data Input - Unidentified'!DP155</f>
        <v>3</v>
      </c>
    </row>
    <row r="156" spans="2:12" ht="18.75" x14ac:dyDescent="0.3">
      <c r="B156" s="73"/>
      <c r="C156" s="19" t="s">
        <v>148</v>
      </c>
      <c r="D156" s="28">
        <f>'Data Input - NACC'!DP156+'Data Input - PerthNRM'!DP156+'Data Input - PHCC'!DP156+'Data Input - Rangelands'!DP156+'Data Input - SWCC'!DL156+'Data Input - SCNRM'!DP156+'Data Input - Wheatbelt'!DP156+'Data Input - Unidentified'!DP156</f>
        <v>7</v>
      </c>
      <c r="E156" s="28">
        <f>'Data Input - NACC'!DP156</f>
        <v>0</v>
      </c>
      <c r="F156" s="28">
        <f>'Data Input - PerthNRM'!DP156</f>
        <v>0</v>
      </c>
      <c r="G156" s="28">
        <f>'Data Input - PHCC'!DP156</f>
        <v>0</v>
      </c>
      <c r="H156" s="28">
        <f>'Data Input - Rangelands'!DP156</f>
        <v>4</v>
      </c>
      <c r="I156" s="28">
        <f>'Data Input - SWCC'!DL156</f>
        <v>1</v>
      </c>
      <c r="J156" s="28">
        <f>'Data Input - SCNRM'!DP156</f>
        <v>1</v>
      </c>
      <c r="K156" s="28">
        <f>'Data Input - Wheatbelt'!DP156</f>
        <v>1</v>
      </c>
      <c r="L156" s="28">
        <f>'Data Input - Unidentified'!DP156</f>
        <v>0</v>
      </c>
    </row>
    <row r="157" spans="2:12" ht="18.75" x14ac:dyDescent="0.3">
      <c r="B157" s="74"/>
      <c r="C157" s="19" t="s">
        <v>149</v>
      </c>
      <c r="D157" s="9">
        <f>'Data Input - NACC'!DP157+'Data Input - PerthNRM'!DP157+'Data Input - PHCC'!DP157+'Data Input - Rangelands'!DP157+'Data Input - SWCC'!DL157+'Data Input - SCNRM'!DP157+'Data Input - Wheatbelt'!DP157+'Data Input - Unidentified'!DP157</f>
        <v>2</v>
      </c>
      <c r="E157" s="9">
        <f>'Data Input - NACC'!DP157</f>
        <v>0</v>
      </c>
      <c r="F157" s="9">
        <f>'Data Input - PerthNRM'!DP157</f>
        <v>0</v>
      </c>
      <c r="G157" s="9">
        <f>'Data Input - PHCC'!DP157</f>
        <v>0</v>
      </c>
      <c r="H157" s="9">
        <f>'Data Input - Rangelands'!DP157</f>
        <v>0</v>
      </c>
      <c r="I157" s="9">
        <f>'Data Input - SWCC'!DL157</f>
        <v>1</v>
      </c>
      <c r="J157" s="9">
        <f>'Data Input - SCNRM'!DP157</f>
        <v>1</v>
      </c>
      <c r="K157" s="9">
        <f>'Data Input - Wheatbelt'!DP157</f>
        <v>0</v>
      </c>
      <c r="L157" s="9">
        <f>'Data Input - Unidentified'!DP157</f>
        <v>0</v>
      </c>
    </row>
    <row r="158" spans="2:12" ht="18.75" customHeight="1" x14ac:dyDescent="0.3">
      <c r="B158" s="72" t="s">
        <v>173</v>
      </c>
      <c r="C158" s="18" t="s">
        <v>145</v>
      </c>
      <c r="D158" s="28">
        <f>'Data Input - NACC'!DP158+'Data Input - PerthNRM'!DP158+'Data Input - PHCC'!DP158+'Data Input - Rangelands'!DP158+'Data Input - SWCC'!DL158+'Data Input - SCNRM'!DP158+'Data Input - Wheatbelt'!DP158+'Data Input - Unidentified'!DP158</f>
        <v>13</v>
      </c>
      <c r="E158" s="28">
        <f>'Data Input - NACC'!DP158</f>
        <v>0</v>
      </c>
      <c r="F158" s="28">
        <f>'Data Input - PerthNRM'!DP158</f>
        <v>1</v>
      </c>
      <c r="G158" s="28">
        <f>'Data Input - PHCC'!DP158</f>
        <v>2</v>
      </c>
      <c r="H158" s="28">
        <f>'Data Input - Rangelands'!DP158</f>
        <v>0</v>
      </c>
      <c r="I158" s="28">
        <f>'Data Input - SWCC'!DL158</f>
        <v>5</v>
      </c>
      <c r="J158" s="28">
        <f>'Data Input - SCNRM'!DP158</f>
        <v>3</v>
      </c>
      <c r="K158" s="28">
        <f>'Data Input - Wheatbelt'!DP158</f>
        <v>2</v>
      </c>
      <c r="L158" s="28">
        <f>'Data Input - Unidentified'!DP158</f>
        <v>0</v>
      </c>
    </row>
    <row r="159" spans="2:12" ht="18.75" x14ac:dyDescent="0.3">
      <c r="B159" s="73"/>
      <c r="C159" s="19" t="s">
        <v>146</v>
      </c>
      <c r="D159" s="28">
        <f>'Data Input - NACC'!DP159+'Data Input - PerthNRM'!DP159+'Data Input - PHCC'!DP159+'Data Input - Rangelands'!DP159+'Data Input - SWCC'!DL159+'Data Input - SCNRM'!DP159+'Data Input - Wheatbelt'!DP159+'Data Input - Unidentified'!DP159</f>
        <v>40</v>
      </c>
      <c r="E159" s="28">
        <f>'Data Input - NACC'!DP159</f>
        <v>1</v>
      </c>
      <c r="F159" s="28">
        <f>'Data Input - PerthNRM'!DP159</f>
        <v>1</v>
      </c>
      <c r="G159" s="28">
        <f>'Data Input - PHCC'!DP159</f>
        <v>4</v>
      </c>
      <c r="H159" s="28">
        <f>'Data Input - Rangelands'!DP159</f>
        <v>4</v>
      </c>
      <c r="I159" s="28">
        <f>'Data Input - SWCC'!DL159</f>
        <v>13</v>
      </c>
      <c r="J159" s="28">
        <f>'Data Input - SCNRM'!DP159</f>
        <v>10</v>
      </c>
      <c r="K159" s="28">
        <f>'Data Input - Wheatbelt'!DP159</f>
        <v>4</v>
      </c>
      <c r="L159" s="28">
        <f>'Data Input - Unidentified'!DP159</f>
        <v>3</v>
      </c>
    </row>
    <row r="160" spans="2:12" ht="18.75" x14ac:dyDescent="0.3">
      <c r="B160" s="73"/>
      <c r="C160" s="19" t="s">
        <v>147</v>
      </c>
      <c r="D160" s="28">
        <f>'Data Input - NACC'!DP160+'Data Input - PerthNRM'!DP160+'Data Input - PHCC'!DP160+'Data Input - Rangelands'!DP160+'Data Input - SWCC'!DL160+'Data Input - SCNRM'!DP160+'Data Input - Wheatbelt'!DP160+'Data Input - Unidentified'!DP160</f>
        <v>68</v>
      </c>
      <c r="E160" s="28">
        <f>'Data Input - NACC'!DP160</f>
        <v>5</v>
      </c>
      <c r="F160" s="28">
        <f>'Data Input - PerthNRM'!DP160</f>
        <v>3</v>
      </c>
      <c r="G160" s="28">
        <f>'Data Input - PHCC'!DP160</f>
        <v>12</v>
      </c>
      <c r="H160" s="28">
        <f>'Data Input - Rangelands'!DP160</f>
        <v>10</v>
      </c>
      <c r="I160" s="28">
        <f>'Data Input - SWCC'!DL160</f>
        <v>17</v>
      </c>
      <c r="J160" s="28">
        <f>'Data Input - SCNRM'!DP160</f>
        <v>17</v>
      </c>
      <c r="K160" s="28">
        <f>'Data Input - Wheatbelt'!DP160</f>
        <v>3</v>
      </c>
      <c r="L160" s="28">
        <f>'Data Input - Unidentified'!DP160</f>
        <v>1</v>
      </c>
    </row>
    <row r="161" spans="2:12" ht="18.75" x14ac:dyDescent="0.3">
      <c r="B161" s="73"/>
      <c r="C161" s="19" t="s">
        <v>148</v>
      </c>
      <c r="D161" s="28">
        <f>'Data Input - NACC'!DP161+'Data Input - PerthNRM'!DP161+'Data Input - PHCC'!DP161+'Data Input - Rangelands'!DP161+'Data Input - SWCC'!DL161+'Data Input - SCNRM'!DP161+'Data Input - Wheatbelt'!DP161+'Data Input - Unidentified'!DP161</f>
        <v>87</v>
      </c>
      <c r="E161" s="28">
        <f>'Data Input - NACC'!DP161</f>
        <v>8</v>
      </c>
      <c r="F161" s="28">
        <f>'Data Input - PerthNRM'!DP161</f>
        <v>6</v>
      </c>
      <c r="G161" s="28">
        <f>'Data Input - PHCC'!DP161</f>
        <v>13</v>
      </c>
      <c r="H161" s="28">
        <f>'Data Input - Rangelands'!DP161</f>
        <v>14</v>
      </c>
      <c r="I161" s="28">
        <f>'Data Input - SWCC'!DL161</f>
        <v>26</v>
      </c>
      <c r="J161" s="28">
        <f>'Data Input - SCNRM'!DP161</f>
        <v>9</v>
      </c>
      <c r="K161" s="28">
        <f>'Data Input - Wheatbelt'!DP161</f>
        <v>3</v>
      </c>
      <c r="L161" s="28">
        <f>'Data Input - Unidentified'!DP161</f>
        <v>8</v>
      </c>
    </row>
    <row r="162" spans="2:12" ht="18.75" x14ac:dyDescent="0.3">
      <c r="B162" s="74"/>
      <c r="C162" s="19" t="s">
        <v>149</v>
      </c>
      <c r="D162" s="9">
        <f>'Data Input - NACC'!DP162+'Data Input - PerthNRM'!DP162+'Data Input - PHCC'!DP162+'Data Input - Rangelands'!DP162+'Data Input - SWCC'!DL162+'Data Input - SCNRM'!DP162+'Data Input - Wheatbelt'!DP162+'Data Input - Unidentified'!DP162</f>
        <v>16</v>
      </c>
      <c r="E162" s="9">
        <f>'Data Input - NACC'!DP162</f>
        <v>1</v>
      </c>
      <c r="F162" s="9">
        <f>'Data Input - PerthNRM'!DP162</f>
        <v>1</v>
      </c>
      <c r="G162" s="9">
        <f>'Data Input - PHCC'!DP162</f>
        <v>2</v>
      </c>
      <c r="H162" s="9">
        <f>'Data Input - Rangelands'!DP162</f>
        <v>1</v>
      </c>
      <c r="I162" s="9">
        <f>'Data Input - SWCC'!DL162</f>
        <v>4</v>
      </c>
      <c r="J162" s="9">
        <f>'Data Input - SCNRM'!DP162</f>
        <v>0</v>
      </c>
      <c r="K162" s="9">
        <f>'Data Input - Wheatbelt'!DP162</f>
        <v>2</v>
      </c>
      <c r="L162" s="9">
        <f>'Data Input - Unidentified'!DP162</f>
        <v>5</v>
      </c>
    </row>
  </sheetData>
  <sheetProtection formatRows="0"/>
  <mergeCells count="31">
    <mergeCell ref="B63:B67"/>
    <mergeCell ref="B21:B23"/>
    <mergeCell ref="B24:B28"/>
    <mergeCell ref="B29:B31"/>
    <mergeCell ref="B33:B37"/>
    <mergeCell ref="B38:B42"/>
    <mergeCell ref="B43:B47"/>
    <mergeCell ref="B48:B52"/>
    <mergeCell ref="B53:B57"/>
    <mergeCell ref="B58:B62"/>
    <mergeCell ref="B73:B77"/>
    <mergeCell ref="B78:B82"/>
    <mergeCell ref="B83:B87"/>
    <mergeCell ref="B88:B92"/>
    <mergeCell ref="B93:B97"/>
    <mergeCell ref="B158:B162"/>
    <mergeCell ref="B32:D32"/>
    <mergeCell ref="B9:B17"/>
    <mergeCell ref="B128:B132"/>
    <mergeCell ref="B133:B137"/>
    <mergeCell ref="B138:B142"/>
    <mergeCell ref="B143:B147"/>
    <mergeCell ref="B148:B152"/>
    <mergeCell ref="B153:B157"/>
    <mergeCell ref="B98:B102"/>
    <mergeCell ref="B103:B107"/>
    <mergeCell ref="B108:B112"/>
    <mergeCell ref="B113:B117"/>
    <mergeCell ref="B118:B122"/>
    <mergeCell ref="B123:B127"/>
    <mergeCell ref="B68:B72"/>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Data Input - NACC</vt:lpstr>
      <vt:lpstr>Data Input - PerthNRM</vt:lpstr>
      <vt:lpstr>Data Input - PHCC</vt:lpstr>
      <vt:lpstr>Data Input - Rangelands</vt:lpstr>
      <vt:lpstr>Data Input - SWCC</vt:lpstr>
      <vt:lpstr>Data Input - SCNRM</vt:lpstr>
      <vt:lpstr>Data Input - Wheatbelt</vt:lpstr>
      <vt:lpstr>Data Input - Unidentified</vt:lpstr>
      <vt:lpstr>Summed Data</vt:lpstr>
      <vt:lpstr>Graphics - all</vt:lpstr>
      <vt:lpstr>Graphics - NACC</vt:lpstr>
      <vt:lpstr>Graphics - PerthNRM</vt:lpstr>
      <vt:lpstr>Graphics - PHCC</vt:lpstr>
      <vt:lpstr>Data 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Julie MacMile</cp:lastModifiedBy>
  <cp:lastPrinted>2019-10-08T05:32:56Z</cp:lastPrinted>
  <dcterms:created xsi:type="dcterms:W3CDTF">2010-03-08T03:56:13Z</dcterms:created>
  <dcterms:modified xsi:type="dcterms:W3CDTF">2020-10-15T04:15:19Z</dcterms:modified>
</cp:coreProperties>
</file>